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C:\Users\a.kadoshima\Desktop\hp\"/>
    </mc:Choice>
  </mc:AlternateContent>
  <xr:revisionPtr revIDLastSave="0" documentId="13_ncr:1_{ADE09D08-7F4A-47C9-800C-E9CF3AFDE776}" xr6:coauthVersionLast="41" xr6:coauthVersionMax="41" xr10:uidLastSave="{00000000-0000-0000-0000-000000000000}"/>
  <bookViews>
    <workbookView xWindow="-60" yWindow="-60" windowWidth="20610" windowHeight="1104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6-3" sheetId="589" r:id="rId66"/>
    <sheet name="別紙37" sheetId="569" r:id="rId67"/>
    <sheet name="別紙37－2" sheetId="570" r:id="rId68"/>
    <sheet name="別紙37-3" sheetId="595" r:id="rId69"/>
    <sheet name="別紙38" sheetId="571" r:id="rId70"/>
    <sheet name="別紙39" sheetId="572" r:id="rId71"/>
    <sheet name="別紙40" sheetId="573" r:id="rId72"/>
    <sheet name="別紙41" sheetId="574" r:id="rId73"/>
    <sheet name="別紙42" sheetId="575" r:id="rId74"/>
    <sheet name="別紙43" sheetId="576" r:id="rId75"/>
    <sheet name="別紙44" sheetId="577" r:id="rId76"/>
    <sheet name="別紙45" sheetId="578" r:id="rId77"/>
    <sheet name="別紙46" sheetId="579" r:id="rId78"/>
    <sheet name="別紙47" sheetId="580" r:id="rId79"/>
    <sheet name="別紙48" sheetId="581" r:id="rId80"/>
    <sheet name="別紙48－2" sheetId="582" r:id="rId81"/>
    <sheet name="別紙49" sheetId="583" r:id="rId82"/>
    <sheet name="別紙50" sheetId="584" r:id="rId83"/>
    <sheet name="別紙51 " sheetId="585" r:id="rId84"/>
    <sheet name="別紙52" sheetId="590" r:id="rId85"/>
    <sheet name="別紙53" sheetId="591" r:id="rId86"/>
    <sheet name="別紙54" sheetId="592" r:id="rId87"/>
    <sheet name="別紙55" sheetId="593" r:id="rId88"/>
    <sheet name="別紙56" sheetId="594" r:id="rId89"/>
    <sheet name="別紙57" sheetId="596" r:id="rId90"/>
    <sheet name="別紙58" sheetId="597" r:id="rId91"/>
    <sheet name="別紙59" sheetId="598" r:id="rId92"/>
    <sheet name="別紙60" sheetId="599" r:id="rId93"/>
    <sheet name="別紙61" sheetId="600" r:id="rId94"/>
    <sheet name="別紙62" sheetId="601" r:id="rId95"/>
    <sheet name="別紙63" sheetId="602" r:id="rId96"/>
    <sheet name="別紙64" sheetId="603" r:id="rId97"/>
    <sheet name="別紙65" sheetId="604" r:id="rId98"/>
    <sheet name="別紙66" sheetId="605" r:id="rId99"/>
    <sheet name="別紙●24" sheetId="66" state="hidden" r:id="rId100"/>
  </sheets>
  <externalReferences>
    <externalReference r:id="rId101"/>
    <externalReference r:id="rId102"/>
    <externalReference r:id="rId103"/>
  </externalReferences>
  <definedNames>
    <definedName name="ｋ" localSheetId="64">#REF!</definedName>
    <definedName name="ｋ" localSheetId="65">#REF!</definedName>
    <definedName name="ｋ" localSheetId="9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99">#N/A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'別紙36-3'!$A$1:$X$58</definedName>
    <definedName name="_xlnm.Print_Area" localSheetId="66">別紙37!$A$1:$AC$25</definedName>
    <definedName name="_xlnm.Print_Area" localSheetId="67">'別紙37－2'!$A$1:$AH$45</definedName>
    <definedName name="_xlnm.Print_Area" localSheetId="68">'別紙37-3'!$A$1:$P$62</definedName>
    <definedName name="_xlnm.Print_Area" localSheetId="69">別紙38!$A$1:$Y$46</definedName>
    <definedName name="_xlnm.Print_Area" localSheetId="70">別紙39!$A$1:$Z$31</definedName>
    <definedName name="_xlnm.Print_Area" localSheetId="10">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11">別紙５!$A$1:$AF$50</definedName>
    <definedName name="_xlnm.Print_Area" localSheetId="82">別紙50!$A$1:$AK$65</definedName>
    <definedName name="_xlnm.Print_Area" localSheetId="83">'別紙51 '!$A$1:$AF$43</definedName>
    <definedName name="_xlnm.Print_Area" localSheetId="12">'別紙5－2'!$A$1:$AF$60</definedName>
    <definedName name="_xlnm.Print_Area" localSheetId="89">別紙57!$A$1:$O$26</definedName>
    <definedName name="_xlnm.Print_Area" localSheetId="90">別紙58!$A$1:$AH$32</definedName>
    <definedName name="_xlnm.Print_Area" localSheetId="91">別紙59!$A$1:$J$49</definedName>
    <definedName name="_xlnm.Print_Area" localSheetId="13">別紙６!$A$1:$AK$35</definedName>
    <definedName name="_xlnm.Print_Area" localSheetId="94">別紙62!$A$1:$AG$36</definedName>
    <definedName name="_xlnm.Print_Area" localSheetId="97">別紙65!$A$1:$F$38</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 localSheetId="65">#REF!</definedName>
    <definedName name="サービス名" localSheetId="94">#REF!</definedName>
    <definedName name="サービス名">#N/A</definedName>
    <definedName name="サービス名称" localSheetId="64">#REF!</definedName>
    <definedName name="サービス名称" localSheetId="65">#REF!</definedName>
    <definedName name="サービス名称" localSheetId="94">#REF!</definedName>
    <definedName name="サービス名称">#N/A</definedName>
    <definedName name="だだ" localSheetId="64">#REF!</definedName>
    <definedName name="だだ" localSheetId="65">#REF!</definedName>
    <definedName name="だだ" localSheetId="94">#REF!</definedName>
    <definedName name="だだ">#N/A</definedName>
    <definedName name="っっｋ" localSheetId="64">#REF!</definedName>
    <definedName name="っっｋ" localSheetId="65">#REF!</definedName>
    <definedName name="っっｋ" localSheetId="94">#REF!</definedName>
    <definedName name="っっｋ">#N/A</definedName>
    <definedName name="っっっっｌ" localSheetId="64">#REF!</definedName>
    <definedName name="っっっっｌ" localSheetId="65">#REF!</definedName>
    <definedName name="っっっっｌ" localSheetId="94">#REF!</definedName>
    <definedName name="っっっっｌ">#N/A</definedName>
    <definedName name="確認" localSheetId="64">#REF!</definedName>
    <definedName name="確認" localSheetId="65">#REF!</definedName>
    <definedName name="確認" localSheetId="9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1" i="605" l="1"/>
  <c r="D71" i="605"/>
  <c r="C71" i="605"/>
  <c r="F71" i="605" s="1"/>
  <c r="J69" i="605" s="1"/>
  <c r="F70" i="605"/>
  <c r="F69" i="605"/>
  <c r="F60" i="605"/>
  <c r="J58" i="605" s="1"/>
  <c r="E60" i="605"/>
  <c r="D60" i="605"/>
  <c r="C60" i="605"/>
  <c r="F59" i="605"/>
  <c r="F58" i="605"/>
  <c r="E54" i="605"/>
  <c r="D54" i="605"/>
  <c r="C54" i="605"/>
  <c r="F54" i="605" s="1"/>
  <c r="M52" i="605" s="1"/>
  <c r="F53" i="605"/>
  <c r="F52" i="605"/>
  <c r="M36" i="605"/>
  <c r="L36" i="605"/>
  <c r="K36" i="605"/>
  <c r="J36" i="605"/>
  <c r="I36" i="605"/>
  <c r="H36" i="605"/>
  <c r="G36" i="605"/>
  <c r="F36" i="605"/>
  <c r="E36" i="605"/>
  <c r="D36" i="605"/>
  <c r="C36" i="605"/>
  <c r="N36" i="605" s="1"/>
  <c r="K39" i="605" s="1"/>
  <c r="N35" i="605"/>
  <c r="N34" i="605"/>
  <c r="M22" i="605"/>
  <c r="L22" i="605"/>
  <c r="K22" i="605"/>
  <c r="J22" i="605"/>
  <c r="I22" i="605"/>
  <c r="H22" i="605"/>
  <c r="G22" i="605"/>
  <c r="F22" i="605"/>
  <c r="E22" i="605"/>
  <c r="D22" i="605"/>
  <c r="C22" i="605"/>
  <c r="N22" i="605" s="1"/>
  <c r="K25" i="605" s="1"/>
  <c r="N21" i="605"/>
  <c r="N20" i="605"/>
  <c r="M11" i="605"/>
  <c r="L11" i="605"/>
  <c r="K11" i="605"/>
  <c r="J11" i="605"/>
  <c r="I11" i="605"/>
  <c r="H11" i="605"/>
  <c r="G11" i="605"/>
  <c r="F11" i="605"/>
  <c r="E11" i="605"/>
  <c r="D11" i="605"/>
  <c r="C11" i="605"/>
  <c r="N11" i="605" s="1"/>
  <c r="K14" i="605" s="1"/>
  <c r="N10" i="605"/>
  <c r="N9" i="605"/>
  <c r="D34" i="604"/>
  <c r="D35" i="604" s="1"/>
  <c r="D24" i="604"/>
  <c r="E71" i="603" l="1"/>
  <c r="D71" i="603"/>
  <c r="C71" i="603"/>
  <c r="F71" i="603" s="1"/>
  <c r="J69" i="603" s="1"/>
  <c r="F70" i="603"/>
  <c r="F69" i="603"/>
  <c r="E60" i="603"/>
  <c r="D60" i="603"/>
  <c r="C60" i="603"/>
  <c r="F60" i="603" s="1"/>
  <c r="J58" i="603" s="1"/>
  <c r="F59" i="603"/>
  <c r="F58" i="603"/>
  <c r="E54" i="603"/>
  <c r="D54" i="603"/>
  <c r="C54" i="603"/>
  <c r="F54" i="603" s="1"/>
  <c r="M52" i="603" s="1"/>
  <c r="F53" i="603"/>
  <c r="F52" i="603"/>
  <c r="M36" i="603"/>
  <c r="L36" i="603"/>
  <c r="K36" i="603"/>
  <c r="J36" i="603"/>
  <c r="I36" i="603"/>
  <c r="H36" i="603"/>
  <c r="G36" i="603"/>
  <c r="F36" i="603"/>
  <c r="E36" i="603"/>
  <c r="D36" i="603"/>
  <c r="C36" i="603"/>
  <c r="N36" i="603" s="1"/>
  <c r="K39" i="603" s="1"/>
  <c r="N35" i="603"/>
  <c r="N34" i="603"/>
  <c r="M22" i="603"/>
  <c r="L22" i="603"/>
  <c r="K22" i="603"/>
  <c r="J22" i="603"/>
  <c r="I22" i="603"/>
  <c r="H22" i="603"/>
  <c r="G22" i="603"/>
  <c r="F22" i="603"/>
  <c r="E22" i="603"/>
  <c r="D22" i="603"/>
  <c r="C22" i="603"/>
  <c r="N22" i="603" s="1"/>
  <c r="K25" i="603" s="1"/>
  <c r="N21" i="603"/>
  <c r="N20" i="603"/>
  <c r="M11" i="603"/>
  <c r="L11" i="603"/>
  <c r="K11" i="603"/>
  <c r="J11" i="603"/>
  <c r="I11" i="603"/>
  <c r="H11" i="603"/>
  <c r="G11" i="603"/>
  <c r="F11" i="603"/>
  <c r="E11" i="603"/>
  <c r="D11" i="603"/>
  <c r="C11" i="603"/>
  <c r="N11" i="603" s="1"/>
  <c r="K14" i="603" s="1"/>
  <c r="N10" i="603"/>
  <c r="N9" i="603"/>
  <c r="O36" i="602"/>
  <c r="N36" i="602"/>
  <c r="M36" i="602"/>
  <c r="N35" i="602"/>
  <c r="O35" i="602" s="1"/>
  <c r="M35" i="602"/>
  <c r="N34" i="602"/>
  <c r="O34" i="602" s="1"/>
  <c r="O37" i="602" s="1"/>
  <c r="O38" i="602" s="1"/>
  <c r="N40" i="602" s="1"/>
  <c r="M34" i="602"/>
  <c r="N21" i="602"/>
  <c r="O21" i="602" s="1"/>
  <c r="M21" i="602"/>
  <c r="N20" i="602"/>
  <c r="M20" i="602"/>
  <c r="N19" i="602"/>
  <c r="M19" i="602"/>
  <c r="N18" i="602"/>
  <c r="O18" i="602" s="1"/>
  <c r="M18" i="602"/>
  <c r="O17" i="602"/>
  <c r="N17" i="602"/>
  <c r="M17" i="602"/>
  <c r="N16" i="602"/>
  <c r="O16" i="602" s="1"/>
  <c r="M16" i="602"/>
  <c r="N15" i="602"/>
  <c r="O15" i="602" s="1"/>
  <c r="M15" i="602"/>
  <c r="N14" i="602"/>
  <c r="M14" i="602"/>
  <c r="N13" i="602"/>
  <c r="O13" i="602" s="1"/>
  <c r="M13" i="602"/>
  <c r="N12" i="602"/>
  <c r="M12" i="602"/>
  <c r="N11" i="602"/>
  <c r="O11" i="602" s="1"/>
  <c r="O22" i="602" s="1"/>
  <c r="O24" i="602" s="1"/>
  <c r="N26" i="602" s="1"/>
  <c r="M11" i="602"/>
  <c r="N10" i="602"/>
  <c r="O10" i="602" s="1"/>
  <c r="M10" i="602"/>
  <c r="I35" i="600"/>
  <c r="J35" i="600" s="1"/>
  <c r="H35" i="600"/>
  <c r="I34" i="600"/>
  <c r="H34" i="600"/>
  <c r="I33" i="600"/>
  <c r="H33" i="600"/>
  <c r="I20" i="600"/>
  <c r="J20" i="600" s="1"/>
  <c r="H20" i="600"/>
  <c r="I19" i="600"/>
  <c r="H19" i="600"/>
  <c r="I18" i="600"/>
  <c r="J18" i="600" s="1"/>
  <c r="H18" i="600"/>
  <c r="I17" i="600"/>
  <c r="J17" i="600" s="1"/>
  <c r="H17" i="600"/>
  <c r="I16" i="600"/>
  <c r="J16" i="600" s="1"/>
  <c r="H16" i="600"/>
  <c r="I15" i="600"/>
  <c r="H15" i="600"/>
  <c r="I14" i="600"/>
  <c r="H14" i="600"/>
  <c r="I13" i="600"/>
  <c r="H13" i="600"/>
  <c r="I12" i="600"/>
  <c r="H12" i="600"/>
  <c r="J12" i="600" s="1"/>
  <c r="I11" i="600"/>
  <c r="J11" i="600" s="1"/>
  <c r="H11" i="600"/>
  <c r="I10" i="600"/>
  <c r="J10" i="600" s="1"/>
  <c r="J21" i="600" s="1"/>
  <c r="J23" i="600" s="1"/>
  <c r="I25" i="600" s="1"/>
  <c r="H10" i="600"/>
  <c r="I9" i="600"/>
  <c r="H9" i="600"/>
  <c r="AG20" i="597"/>
  <c r="AF20" i="597"/>
  <c r="AE20" i="597"/>
  <c r="AD20" i="597"/>
  <c r="AC20" i="597"/>
  <c r="AB20" i="597"/>
  <c r="AA20" i="597"/>
  <c r="Z20" i="597"/>
  <c r="Y20" i="597"/>
  <c r="X20" i="597"/>
  <c r="W20" i="597"/>
  <c r="V20" i="597"/>
  <c r="U20" i="597"/>
  <c r="T20" i="597"/>
  <c r="S20" i="597"/>
  <c r="R20" i="597"/>
  <c r="Q20" i="597"/>
  <c r="P20" i="597"/>
  <c r="O20" i="597"/>
  <c r="N20" i="597"/>
  <c r="M20" i="597"/>
  <c r="L20" i="597"/>
  <c r="K20" i="597"/>
  <c r="J20" i="597"/>
  <c r="I20" i="597"/>
  <c r="H20" i="597"/>
  <c r="G20" i="597"/>
  <c r="F20" i="597"/>
  <c r="E20" i="597"/>
  <c r="D20" i="597"/>
  <c r="C20" i="597"/>
  <c r="AH19" i="597"/>
  <c r="AH18" i="597"/>
  <c r="AH17" i="597"/>
  <c r="AH16" i="597"/>
  <c r="AH15" i="597"/>
  <c r="AH14" i="597"/>
  <c r="AH13" i="597"/>
  <c r="AH12" i="597"/>
  <c r="AH11" i="597"/>
  <c r="AH10" i="597"/>
  <c r="AH9" i="597"/>
  <c r="AH8" i="597"/>
  <c r="G21" i="596"/>
  <c r="K21" i="596" s="1"/>
  <c r="L19" i="596"/>
  <c r="I62" i="595"/>
  <c r="I52" i="595"/>
  <c r="C55" i="595" s="1"/>
  <c r="I55" i="595" s="1"/>
  <c r="F47" i="595"/>
  <c r="E47" i="595"/>
  <c r="D47" i="595"/>
  <c r="H47" i="595" s="1"/>
  <c r="L34" i="595"/>
  <c r="N37" i="595" s="1"/>
  <c r="F34" i="595"/>
  <c r="H37" i="595" s="1"/>
  <c r="L33" i="595"/>
  <c r="F33" i="595"/>
  <c r="L21" i="595"/>
  <c r="F21" i="595"/>
  <c r="L20" i="595"/>
  <c r="F20" i="595"/>
  <c r="H24" i="595" s="1"/>
  <c r="E85" i="594"/>
  <c r="D85" i="594"/>
  <c r="C85" i="594"/>
  <c r="F85" i="594" s="1"/>
  <c r="J83" i="594" s="1"/>
  <c r="F84" i="594"/>
  <c r="F83" i="594"/>
  <c r="E79" i="594"/>
  <c r="D79" i="594"/>
  <c r="C79" i="594"/>
  <c r="F79" i="594" s="1"/>
  <c r="J77" i="594" s="1"/>
  <c r="F78" i="594"/>
  <c r="F77" i="594"/>
  <c r="E68" i="594"/>
  <c r="D68" i="594"/>
  <c r="C68" i="594"/>
  <c r="F68" i="594" s="1"/>
  <c r="J66" i="594" s="1"/>
  <c r="F67" i="594"/>
  <c r="F66" i="594"/>
  <c r="F62" i="594"/>
  <c r="E62" i="594"/>
  <c r="D62" i="594"/>
  <c r="C62" i="594"/>
  <c r="F61" i="594"/>
  <c r="M60" i="594"/>
  <c r="F60" i="594"/>
  <c r="M45" i="594"/>
  <c r="L45" i="594"/>
  <c r="K45" i="594"/>
  <c r="J45" i="594"/>
  <c r="I45" i="594"/>
  <c r="H45" i="594"/>
  <c r="G45" i="594"/>
  <c r="F45" i="594"/>
  <c r="E45" i="594"/>
  <c r="D45" i="594"/>
  <c r="C45" i="594"/>
  <c r="N45" i="594" s="1"/>
  <c r="K48" i="594" s="1"/>
  <c r="N44" i="594"/>
  <c r="N43" i="594"/>
  <c r="M36" i="594"/>
  <c r="L36" i="594"/>
  <c r="K36" i="594"/>
  <c r="J36" i="594"/>
  <c r="I36" i="594"/>
  <c r="H36" i="594"/>
  <c r="G36" i="594"/>
  <c r="F36" i="594"/>
  <c r="E36" i="594"/>
  <c r="D36" i="594"/>
  <c r="C36" i="594"/>
  <c r="N36" i="594" s="1"/>
  <c r="K39" i="594" s="1"/>
  <c r="N35" i="594"/>
  <c r="N34" i="594"/>
  <c r="M22" i="594"/>
  <c r="L22" i="594"/>
  <c r="K22" i="594"/>
  <c r="J22" i="594"/>
  <c r="I22" i="594"/>
  <c r="H22" i="594"/>
  <c r="G22" i="594"/>
  <c r="F22" i="594"/>
  <c r="E22" i="594"/>
  <c r="D22" i="594"/>
  <c r="C22" i="594"/>
  <c r="N22" i="594" s="1"/>
  <c r="K25" i="594" s="1"/>
  <c r="N21" i="594"/>
  <c r="N20" i="594"/>
  <c r="M11" i="594"/>
  <c r="L11" i="594"/>
  <c r="K11" i="594"/>
  <c r="J11" i="594"/>
  <c r="I11" i="594"/>
  <c r="H11" i="594"/>
  <c r="G11" i="594"/>
  <c r="F11" i="594"/>
  <c r="E11" i="594"/>
  <c r="D11" i="594"/>
  <c r="C11" i="594"/>
  <c r="N11" i="594" s="1"/>
  <c r="K14" i="594" s="1"/>
  <c r="N10" i="594"/>
  <c r="N9" i="594"/>
  <c r="E84" i="593"/>
  <c r="D84" i="593"/>
  <c r="C84" i="593"/>
  <c r="F84" i="593" s="1"/>
  <c r="J82" i="593" s="1"/>
  <c r="F83" i="593"/>
  <c r="F82" i="593"/>
  <c r="E78" i="593"/>
  <c r="D78" i="593"/>
  <c r="C78" i="593"/>
  <c r="F78" i="593" s="1"/>
  <c r="J76" i="593" s="1"/>
  <c r="F77" i="593"/>
  <c r="F76" i="593"/>
  <c r="E67" i="593"/>
  <c r="D67" i="593"/>
  <c r="C67" i="593"/>
  <c r="F67" i="593" s="1"/>
  <c r="J65" i="593" s="1"/>
  <c r="F66" i="593"/>
  <c r="F65" i="593"/>
  <c r="F61" i="593"/>
  <c r="M59" i="593" s="1"/>
  <c r="E61" i="593"/>
  <c r="D61" i="593"/>
  <c r="C61" i="593"/>
  <c r="F60" i="593"/>
  <c r="F59" i="593"/>
  <c r="M44" i="593"/>
  <c r="L44" i="593"/>
  <c r="K44" i="593"/>
  <c r="J44" i="593"/>
  <c r="I44" i="593"/>
  <c r="H44" i="593"/>
  <c r="G44" i="593"/>
  <c r="F44" i="593"/>
  <c r="E44" i="593"/>
  <c r="D44" i="593"/>
  <c r="C44" i="593"/>
  <c r="N44" i="593" s="1"/>
  <c r="K47" i="593" s="1"/>
  <c r="N43" i="593"/>
  <c r="N42" i="593"/>
  <c r="M36" i="593"/>
  <c r="L36" i="593"/>
  <c r="K36" i="593"/>
  <c r="J36" i="593"/>
  <c r="I36" i="593"/>
  <c r="H36" i="593"/>
  <c r="G36" i="593"/>
  <c r="F36" i="593"/>
  <c r="E36" i="593"/>
  <c r="D36" i="593"/>
  <c r="C36" i="593"/>
  <c r="N36" i="593" s="1"/>
  <c r="K39" i="593" s="1"/>
  <c r="N35" i="593"/>
  <c r="N34" i="593"/>
  <c r="M22" i="593"/>
  <c r="L22" i="593"/>
  <c r="K22" i="593"/>
  <c r="J22" i="593"/>
  <c r="I22" i="593"/>
  <c r="H22" i="593"/>
  <c r="G22" i="593"/>
  <c r="F22" i="593"/>
  <c r="E22" i="593"/>
  <c r="D22" i="593"/>
  <c r="C22" i="593"/>
  <c r="N22" i="593" s="1"/>
  <c r="K25" i="593" s="1"/>
  <c r="N21" i="593"/>
  <c r="N20" i="593"/>
  <c r="M11" i="593"/>
  <c r="L11" i="593"/>
  <c r="K11" i="593"/>
  <c r="J11" i="593"/>
  <c r="I11" i="593"/>
  <c r="H11" i="593"/>
  <c r="G11" i="593"/>
  <c r="F11" i="593"/>
  <c r="E11" i="593"/>
  <c r="D11" i="593"/>
  <c r="C11" i="593"/>
  <c r="N11" i="593" s="1"/>
  <c r="K14" i="593" s="1"/>
  <c r="N10" i="593"/>
  <c r="N9" i="593"/>
  <c r="E71" i="591"/>
  <c r="D71" i="591"/>
  <c r="C71" i="591"/>
  <c r="F71" i="591" s="1"/>
  <c r="J69" i="591" s="1"/>
  <c r="F70" i="591"/>
  <c r="F69" i="591"/>
  <c r="E60" i="591"/>
  <c r="D60" i="591"/>
  <c r="C60" i="591"/>
  <c r="F60" i="591" s="1"/>
  <c r="J58" i="591" s="1"/>
  <c r="F59" i="591"/>
  <c r="F58" i="591"/>
  <c r="E54" i="591"/>
  <c r="D54" i="591"/>
  <c r="C54" i="591"/>
  <c r="F54" i="591" s="1"/>
  <c r="M52" i="591" s="1"/>
  <c r="F53" i="591"/>
  <c r="F52" i="591"/>
  <c r="M36" i="591"/>
  <c r="L36" i="591"/>
  <c r="K36" i="591"/>
  <c r="J36" i="591"/>
  <c r="I36" i="591"/>
  <c r="H36" i="591"/>
  <c r="G36" i="591"/>
  <c r="F36" i="591"/>
  <c r="E36" i="591"/>
  <c r="D36" i="591"/>
  <c r="C36" i="591"/>
  <c r="N36" i="591" s="1"/>
  <c r="K39" i="591" s="1"/>
  <c r="N35" i="591"/>
  <c r="N34" i="591"/>
  <c r="M22" i="591"/>
  <c r="L22" i="591"/>
  <c r="K22" i="591"/>
  <c r="J22" i="591"/>
  <c r="I22" i="591"/>
  <c r="H22" i="591"/>
  <c r="G22" i="591"/>
  <c r="F22" i="591"/>
  <c r="E22" i="591"/>
  <c r="D22" i="591"/>
  <c r="C22" i="591"/>
  <c r="N22" i="591" s="1"/>
  <c r="K25" i="591" s="1"/>
  <c r="N21" i="591"/>
  <c r="N20" i="591"/>
  <c r="M11" i="591"/>
  <c r="L11" i="591"/>
  <c r="K11" i="591"/>
  <c r="J11" i="591"/>
  <c r="I11" i="591"/>
  <c r="H11" i="591"/>
  <c r="G11" i="591"/>
  <c r="F11" i="591"/>
  <c r="E11" i="591"/>
  <c r="D11" i="591"/>
  <c r="C11" i="591"/>
  <c r="N11" i="591" s="1"/>
  <c r="K14" i="591" s="1"/>
  <c r="N10" i="591"/>
  <c r="N9" i="591"/>
  <c r="H28" i="590"/>
  <c r="N19" i="590"/>
  <c r="J14" i="600" l="1"/>
  <c r="J33" i="600"/>
  <c r="J36" i="600" s="1"/>
  <c r="J37" i="600" s="1"/>
  <c r="I39" i="600" s="1"/>
  <c r="O14" i="602"/>
  <c r="N24" i="595"/>
  <c r="J15" i="600"/>
  <c r="J34" i="600"/>
  <c r="J19" i="600"/>
  <c r="O12" i="602"/>
  <c r="O19" i="602"/>
  <c r="AH20" i="597"/>
  <c r="J9" i="600"/>
  <c r="O20" i="602"/>
  <c r="J13" i="600"/>
  <c r="AA41" i="586"/>
  <c r="T41" i="586"/>
  <c r="M41" i="586"/>
  <c r="F43" i="586" s="1"/>
  <c r="F41" i="586"/>
  <c r="F46" i="586" s="1"/>
  <c r="AA28" i="586"/>
  <c r="T28" i="586"/>
  <c r="M28" i="586"/>
  <c r="F28" i="586"/>
  <c r="F33" i="586" s="1"/>
  <c r="U21" i="573"/>
  <c r="T21" i="573"/>
  <c r="M36" i="547"/>
  <c r="M37" i="547" s="1"/>
  <c r="F36" i="547"/>
  <c r="F37" i="547" s="1"/>
  <c r="U37" i="547" s="1"/>
  <c r="F29" i="547"/>
  <c r="U29" i="547" s="1"/>
  <c r="M28" i="547"/>
  <c r="M29" i="547" s="1"/>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M16" i="519"/>
  <c r="E16" i="519"/>
  <c r="P15" i="519"/>
  <c r="M15" i="519"/>
  <c r="J55" i="519" s="1"/>
  <c r="P39" i="519" l="1"/>
  <c r="P40" i="519" s="1"/>
  <c r="M39" i="519"/>
  <c r="M40" i="519" s="1"/>
  <c r="P41" i="519" s="1"/>
  <c r="F30" i="586"/>
  <c r="J41" i="519"/>
</calcChain>
</file>

<file path=xl/sharedStrings.xml><?xml version="1.0" encoding="utf-8"?>
<sst xmlns="http://schemas.openxmlformats.org/spreadsheetml/2006/main" count="20587" uniqueCount="3047">
  <si>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</si>
  <si>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</si>
  <si>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</si>
  <si>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</si>
  <si>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</si>
  <si>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</si>
  <si>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</si>
  <si>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</si>
  <si>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</si>
  <si>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</si>
  <si>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</si>
  <si>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</si>
  <si>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</si>
  <si>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</si>
  <si>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</si>
  <si>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</si>
  <si>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</si>
  <si>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</si>
  <si>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</si>
  <si>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</si>
  <si>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</si>
  <si>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</si>
  <si>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</si>
  <si>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</si>
  <si>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</si>
  <si>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</si>
  <si>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</si>
  <si>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</si>
  <si>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</si>
  <si>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</si>
  <si>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</si>
  <si>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</si>
  <si>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</si>
  <si>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</si>
  <si>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</si>
  <si>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</si>
  <si>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</si>
  <si>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</si>
  <si>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</si>
  <si>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</si>
  <si>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</si>
  <si>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</si>
  <si>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</si>
  <si>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</si>
  <si>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</si>
  <si>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</si>
  <si>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</si>
  <si>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</si>
  <si>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</si>
  <si>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</si>
  <si>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</si>
  <si>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</si>
  <si>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</si>
  <si>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</si>
  <si>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</si>
  <si>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</si>
  <si>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</si>
  <si>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</si>
  <si>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</si>
  <si>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</si>
  <si>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</si>
  <si>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</si>
  <si>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</si>
  <si>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</si>
  <si>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</si>
  <si>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</si>
  <si>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</si>
  <si>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</si>
  <si>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</si>
  <si>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</si>
  <si>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</si>
  <si>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</si>
  <si>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</si>
  <si>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</si>
  <si>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</si>
  <si>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</si>
  <si>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</si>
  <si>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</si>
  <si>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</si>
  <si>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</si>
  <si>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</si>
  <si>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</si>
  <si>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</si>
  <si>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</si>
  <si>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</si>
  <si>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</si>
  <si>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</si>
  <si>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</si>
  <si>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</si>
  <si>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</si>
  <si>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</si>
  <si>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</si>
  <si>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</si>
  <si>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</si>
  <si>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</si>
  <si>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</si>
  <si>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</si>
  <si>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</si>
  <si>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</si>
  <si>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</si>
  <si>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</si>
  <si>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</si>
  <si>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</si>
  <si>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</si>
  <si>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</si>
  <si>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</si>
  <si>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</si>
  <si>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</si>
  <si>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</si>
  <si>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</si>
  <si>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</si>
  <si>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</si>
  <si>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</si>
  <si>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</si>
  <si>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</si>
  <si>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</si>
  <si>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</si>
  <si>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</si>
  <si>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</si>
  <si>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</si>
  <si>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</si>
  <si>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</si>
  <si>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</si>
  <si>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</si>
  <si>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</si>
  <si>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</si>
  <si>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</si>
  <si>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</si>
  <si>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</si>
  <si>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</si>
  <si>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</si>
  <si>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</si>
  <si>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</si>
  <si>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</si>
  <si>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</si>
  <si>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</si>
  <si>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</si>
  <si>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</si>
  <si>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</si>
  <si>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</si>
  <si>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</si>
  <si>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</si>
  <si>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</si>
  <si>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</si>
  <si>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</si>
  <si>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</si>
  <si>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</si>
  <si>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</si>
  <si>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</si>
  <si>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</si>
  <si>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</si>
  <si>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</si>
  <si>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</si>
  <si>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</si>
  <si>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</si>
  <si>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</si>
  <si>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</si>
  <si>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</si>
  <si>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</si>
  <si>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</si>
  <si>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</si>
  <si>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</si>
  <si>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</si>
  <si>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</si>
  <si>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</si>
  <si>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</si>
  <si>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</si>
  <si>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</si>
  <si>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</si>
  <si>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</si>
  <si>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</si>
  <si>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</si>
  <si>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</si>
  <si>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</si>
  <si>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</si>
  <si>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</si>
  <si>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</si>
  <si>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</si>
  <si>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</si>
  <si>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</si>
  <si>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</si>
  <si>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</si>
  <si>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</si>
  <si>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</si>
  <si>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</si>
  <si>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</si>
  <si>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</si>
  <si>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</si>
  <si>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</si>
  <si>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</si>
  <si>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</si>
  <si>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</si>
  <si>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</si>
  <si>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</si>
  <si>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</si>
  <si>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</si>
  <si>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</si>
  <si>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</si>
  <si>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</si>
  <si>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</si>
  <si>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</si>
  <si>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</si>
  <si>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</si>
  <si>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</si>
  <si>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</si>
  <si>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</si>
  <si>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</si>
  <si>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</si>
  <si>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</si>
  <si>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</si>
  <si>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</si>
  <si>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</si>
  <si>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</si>
  <si>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</si>
  <si>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</si>
  <si>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</si>
  <si>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</si>
  <si>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</si>
  <si>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</si>
  <si>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</si>
  <si>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</si>
  <si>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</si>
  <si>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</si>
  <si>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</si>
  <si>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</si>
  <si>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</si>
  <si>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</si>
  <si>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</si>
  <si>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</si>
  <si>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</si>
  <si>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</si>
  <si>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</si>
  <si>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</si>
  <si>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</si>
  <si>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</si>
  <si>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</si>
  <si>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</si>
  <si>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</si>
  <si>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</si>
  <si>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</si>
  <si>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</si>
  <si>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</si>
  <si>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</si>
  <si>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</si>
  <si>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</si>
  <si>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</si>
  <si>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</si>
  <si>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</si>
  <si>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</si>
  <si>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</si>
  <si>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</si>
  <si>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</si>
  <si>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</si>
  <si>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</si>
  <si>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</si>
  <si>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</si>
  <si>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</si>
  <si>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</si>
  <si>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</si>
  <si>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</si>
  <si>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</si>
  <si>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</si>
  <si>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</si>
  <si>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</si>
  <si>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</si>
  <si>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</si>
  <si>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</si>
  <si>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</si>
  <si>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</si>
  <si>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</si>
  <si>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</si>
  <si>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</si>
  <si>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</si>
  <si>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</si>
  <si>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</si>
  <si>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</si>
  <si>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</si>
  <si>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</si>
  <si>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</si>
  <si>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</si>
  <si>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</si>
  <si>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</si>
  <si>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</si>
  <si>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</si>
  <si>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</si>
  <si>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</si>
  <si>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</si>
  <si>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</si>
  <si>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</si>
  <si>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</si>
  <si>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</si>
  <si>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</si>
  <si>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</si>
  <si>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</si>
  <si>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</si>
  <si>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</si>
  <si>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</si>
  <si>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</si>
  <si>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</si>
  <si>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</si>
  <si>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</si>
  <si>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</si>
  <si>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</si>
  <si>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</si>
  <si>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</si>
  <si>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</si>
  <si>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</si>
  <si>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</si>
  <si>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</si>
  <si>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</si>
  <si>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</si>
  <si>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</si>
  <si>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</si>
  <si>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</si>
  <si>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</si>
  <si>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</si>
  <si>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</si>
  <si>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</si>
  <si>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</si>
  <si>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</si>
  <si>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</si>
  <si>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</si>
  <si>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</si>
  <si>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</si>
  <si>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</si>
  <si>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</si>
  <si>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</si>
  <si>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</si>
  <si>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</si>
  <si>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</si>
  <si>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</si>
  <si>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</si>
  <si>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</si>
  <si>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</si>
  <si>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</si>
  <si>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</si>
  <si>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</si>
  <si>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</si>
  <si>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</si>
  <si>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</si>
  <si>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</si>
  <si>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</si>
  <si>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</si>
  <si>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</si>
  <si>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</si>
  <si>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</si>
  <si>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</si>
  <si>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</si>
  <si>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</si>
  <si>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</si>
  <si>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</si>
  <si>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</si>
  <si>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</si>
  <si>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</si>
  <si>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</si>
  <si>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</si>
  <si>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</si>
  <si>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</si>
  <si>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</si>
  <si>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</si>
  <si>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</si>
  <si>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</si>
  <si>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</si>
  <si>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</si>
  <si>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</si>
  <si>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</si>
  <si>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</si>
  <si>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</si>
  <si>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</si>
  <si>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</si>
  <si>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</si>
  <si>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</si>
  <si>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</si>
  <si>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</si>
  <si>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</si>
  <si>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</si>
  <si>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</si>
  <si>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</si>
  <si>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</si>
  <si>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</si>
  <si>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</si>
  <si>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</si>
  <si>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</si>
  <si>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</si>
  <si>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</si>
  <si>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</si>
  <si>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</si>
  <si>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</si>
  <si>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</si>
  <si>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</si>
  <si>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</si>
  <si>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</si>
  <si>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</si>
  <si>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</si>
  <si>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</si>
  <si>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</si>
  <si>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</si>
  <si>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</si>
  <si>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</si>
  <si>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</si>
  <si>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</si>
  <si>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</si>
  <si>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</si>
  <si>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</si>
  <si>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</si>
  <si>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</si>
  <si>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</si>
  <si>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</si>
  <si>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</si>
  <si>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</si>
  <si>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</si>
  <si>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</si>
  <si>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</si>
  <si>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</si>
  <si>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</si>
  <si>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</si>
  <si>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</si>
  <si>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</si>
  <si>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</si>
  <si>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</si>
  <si>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</si>
  <si>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</si>
  <si>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</si>
  <si>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</si>
  <si>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</si>
  <si>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</si>
  <si>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</si>
  <si>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</si>
  <si>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</si>
  <si>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</si>
  <si>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</si>
  <si>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</si>
  <si>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</si>
  <si>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</si>
  <si>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</si>
  <si>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</si>
  <si>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</si>
  <si>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</si>
  <si>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</si>
  <si>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</si>
  <si>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</si>
  <si>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</si>
  <si>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</si>
  <si>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</si>
  <si>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</si>
  <si>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</si>
  <si>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</si>
  <si>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</si>
  <si>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</si>
  <si>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</si>
  <si>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</si>
  <si>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</si>
  <si>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</si>
  <si>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</si>
  <si>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</si>
  <si>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</si>
  <si>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</si>
  <si>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</si>
  <si>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</si>
  <si>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</si>
  <si>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</si>
  <si>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</si>
  <si>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</si>
  <si>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</si>
  <si>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</si>
  <si>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</si>
  <si>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</si>
  <si>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</si>
  <si>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</si>
  <si>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</si>
  <si>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</si>
  <si>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</si>
  <si>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</si>
  <si>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</si>
  <si>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</si>
  <si>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</si>
  <si>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</si>
  <si>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</si>
  <si>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</si>
  <si>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</si>
  <si>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</si>
  <si>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</si>
  <si>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</si>
  <si>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</si>
  <si>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</si>
  <si>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</si>
  <si>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</si>
  <si>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</si>
  <si>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</si>
  <si>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</si>
  <si>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</si>
  <si>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</si>
  <si>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</si>
  <si>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</si>
  <si>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</si>
  <si>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</si>
  <si>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</si>
  <si>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</si>
  <si>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</si>
  <si>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</si>
  <si>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</si>
  <si>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</si>
  <si>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</si>
  <si>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</si>
  <si>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</si>
  <si>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</si>
  <si>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</si>
  <si>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</si>
  <si>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</si>
  <si>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</si>
  <si>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</si>
  <si>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</si>
  <si>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</si>
  <si>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</si>
  <si>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</si>
  <si>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</si>
  <si>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</si>
  <si>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</si>
  <si>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</si>
  <si>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</si>
  <si>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</si>
  <si>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</si>
  <si>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</si>
  <si>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</si>
  <si>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</si>
  <si>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</si>
  <si>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</si>
  <si>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</si>
  <si>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</si>
  <si>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</si>
  <si>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</si>
  <si>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</si>
  <si>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</si>
  <si>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</si>
  <si>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</si>
  <si>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</si>
  <si>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</si>
  <si>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</si>
  <si>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</si>
  <si>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</si>
  <si>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</si>
  <si>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</si>
  <si>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</si>
  <si>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</si>
  <si>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</si>
  <si>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</si>
  <si>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</si>
  <si>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</si>
  <si>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</si>
  <si>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</si>
  <si>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</si>
  <si>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</si>
  <si>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</si>
  <si>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</si>
  <si>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</si>
  <si>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</si>
  <si>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</si>
  <si>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</si>
  <si>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</si>
  <si>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</si>
  <si>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</si>
  <si>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</si>
  <si>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</si>
  <si>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</si>
  <si>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</si>
  <si>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</si>
  <si>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</si>
  <si>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</si>
  <si>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</si>
  <si>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</si>
  <si>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</si>
  <si>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</si>
  <si>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</si>
  <si>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</si>
  <si>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</si>
  <si>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</si>
  <si>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</si>
  <si>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</si>
  <si>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</si>
  <si>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</si>
  <si>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</si>
  <si>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</si>
  <si>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</si>
  <si>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</si>
  <si>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</si>
  <si>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</si>
  <si>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</si>
  <si>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</si>
  <si>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</si>
  <si>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</si>
  <si>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</si>
  <si>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</si>
  <si>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</si>
  <si>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</si>
  <si>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</si>
  <si>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</si>
  <si>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</si>
  <si>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</si>
  <si>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</si>
  <si>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</si>
  <si>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</si>
  <si>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</si>
  <si>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</si>
  <si>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</si>
  <si>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</si>
  <si>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</si>
  <si>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</si>
  <si>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</si>
  <si>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</si>
  <si>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</si>
  <si>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</si>
  <si>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</si>
  <si>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</si>
  <si>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</si>
  <si>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</si>
  <si>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</si>
  <si>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</si>
  <si>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</si>
  <si>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</si>
  <si>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</si>
  <si>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</si>
  <si>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</si>
  <si>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</si>
  <si>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</si>
  <si>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</si>
  <si>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</si>
  <si>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</si>
  <si>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</si>
  <si>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</si>
  <si>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</si>
  <si>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</si>
  <si>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</si>
  <si>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</si>
  <si>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</si>
  <si>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</si>
  <si>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</si>
  <si>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</si>
  <si>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</si>
  <si>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</si>
  <si>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</si>
  <si>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</si>
  <si>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</si>
  <si>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</si>
  <si>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</si>
  <si>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</si>
  <si>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</si>
  <si>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</si>
  <si>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</si>
  <si>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</si>
  <si>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</si>
  <si>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</si>
  <si>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</si>
  <si>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</si>
  <si>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</si>
  <si>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</si>
  <si>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</si>
  <si>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</si>
  <si>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</si>
  <si>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</si>
  <si>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</si>
  <si>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</si>
  <si>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</si>
  <si>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</si>
  <si>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</si>
  <si>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</si>
  <si>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</si>
  <si>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</si>
  <si>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</si>
  <si>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</si>
  <si>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</si>
  <si>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</si>
  <si>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</si>
  <si>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</si>
  <si>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</si>
  <si>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</si>
  <si>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</si>
  <si>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</si>
  <si>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</si>
  <si>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</si>
  <si>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</si>
  <si>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</si>
  <si>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</si>
  <si>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</si>
  <si>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</si>
  <si>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</si>
  <si>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</si>
  <si>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</si>
  <si>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</si>
  <si>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</si>
  <si>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</si>
  <si>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</si>
  <si>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</si>
  <si>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</si>
  <si>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</si>
  <si>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</si>
  <si>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</si>
  <si>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</si>
  <si>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</si>
  <si>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</si>
  <si>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</si>
  <si>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</si>
  <si>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</si>
  <si>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</si>
  <si>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</si>
  <si>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</si>
  <si>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</si>
  <si>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</si>
  <si>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</si>
  <si>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</si>
  <si>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</si>
  <si>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</si>
  <si>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</si>
  <si>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</si>
  <si>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</si>
  <si>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</si>
  <si>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</si>
  <si>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</si>
  <si>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</si>
  <si>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</si>
  <si>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</si>
  <si>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</si>
  <si>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</si>
  <si>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</si>
  <si>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</si>
  <si>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</si>
  <si>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</si>
  <si>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</si>
  <si>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</si>
  <si>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</si>
  <si>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</si>
  <si>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</si>
  <si>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</si>
  <si>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</si>
  <si>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</si>
  <si>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</si>
  <si>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</si>
  <si>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</si>
  <si>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</si>
  <si>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</si>
  <si>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</si>
  <si>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</si>
  <si>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</si>
  <si>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</si>
  <si>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</si>
  <si>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</si>
  <si>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</si>
  <si>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</si>
  <si>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</si>
  <si>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</si>
  <si>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</si>
  <si>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</si>
  <si>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</si>
  <si>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</si>
  <si>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</si>
  <si>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</si>
  <si>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</si>
  <si>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</si>
  <si>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</si>
  <si>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</si>
  <si>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</si>
  <si>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</si>
  <si>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</si>
  <si>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</si>
  <si>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</si>
  <si>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</si>
  <si>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</si>
  <si>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</si>
  <si>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</si>
  <si>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</si>
  <si>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</si>
  <si>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</si>
  <si>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</si>
  <si>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</si>
  <si>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</si>
  <si>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</si>
  <si>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</si>
  <si>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</si>
  <si>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</si>
  <si>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</si>
  <si>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</si>
  <si>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</si>
  <si>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</si>
  <si>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</si>
  <si>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</si>
  <si>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</si>
  <si>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</si>
  <si>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</si>
  <si>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</si>
  <si>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</si>
  <si>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</si>
  <si>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</si>
  <si>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</si>
  <si>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</si>
  <si>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</si>
  <si>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</si>
  <si>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</si>
  <si>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</si>
  <si>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</si>
  <si>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</si>
  <si>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</si>
  <si>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</si>
  <si>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</si>
  <si>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</si>
  <si>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</si>
  <si>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</si>
  <si>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</si>
  <si>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</si>
  <si>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</si>
  <si>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</si>
  <si>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</si>
  <si>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</si>
  <si>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</si>
  <si>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</si>
  <si>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</si>
  <si>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</si>
  <si>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</si>
  <si>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</si>
  <si>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</si>
  <si>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</si>
  <si>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</si>
  <si>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</si>
  <si>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</si>
  <si>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</si>
  <si>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</si>
  <si>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</si>
  <si>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</si>
  <si>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</si>
  <si>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</si>
  <si>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</si>
  <si>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</si>
  <si>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</si>
  <si>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</si>
  <si>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</si>
  <si>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</si>
  <si>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</si>
  <si>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</si>
  <si>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</si>
  <si>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</si>
  <si>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</si>
  <si>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</si>
  <si>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</si>
  <si>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</si>
  <si>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</si>
  <si>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</si>
  <si>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</si>
  <si>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</si>
  <si>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</si>
  <si>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</si>
  <si>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</si>
  <si>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</si>
  <si>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</si>
  <si>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</si>
  <si>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</si>
  <si>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</si>
  <si>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</si>
  <si>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</si>
  <si>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</si>
  <si>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</si>
  <si>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</si>
  <si>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</si>
  <si>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</si>
  <si>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</si>
  <si>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</si>
  <si>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</si>
  <si>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</si>
  <si>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</si>
  <si>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</si>
  <si>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</si>
  <si>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</si>
  <si>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</si>
  <si>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</si>
  <si>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</si>
  <si>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</si>
  <si>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</si>
  <si>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</si>
  <si>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</si>
  <si>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</si>
  <si>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</si>
  <si>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</si>
  <si>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</si>
  <si>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</si>
  <si>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</si>
  <si>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</si>
  <si>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</si>
  <si>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</si>
  <si>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</si>
  <si>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</si>
  <si>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</si>
  <si>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</si>
  <si>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</si>
  <si>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</si>
  <si>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</si>
  <si>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</si>
  <si>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</si>
  <si>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</si>
  <si>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</si>
  <si>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</si>
  <si>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</si>
  <si>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</si>
  <si>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</si>
  <si>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</si>
  <si>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</si>
  <si>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</si>
  <si>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</si>
  <si>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</si>
  <si>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</si>
  <si>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</si>
  <si>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</si>
  <si>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</si>
  <si>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</si>
  <si>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</si>
  <si>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</si>
  <si>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</si>
  <si>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</si>
  <si>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</si>
  <si>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</si>
  <si>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</si>
  <si>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</si>
  <si>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</si>
  <si>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</si>
  <si>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</si>
  <si>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</si>
  <si>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</si>
  <si>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</si>
  <si>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</si>
  <si>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</si>
  <si>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</si>
  <si>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</si>
  <si>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</si>
  <si>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</si>
  <si>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</si>
  <si>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</si>
  <si>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</si>
  <si>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</si>
  <si>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</si>
  <si>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</si>
  <si>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</si>
  <si>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</si>
  <si>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</si>
  <si>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</si>
  <si>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</si>
  <si>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</si>
  <si>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</si>
  <si>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</si>
  <si>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</si>
  <si>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</si>
  <si>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</si>
  <si>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</si>
  <si>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</si>
  <si>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</si>
  <si>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</si>
  <si>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</si>
  <si>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</si>
  <si>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</si>
  <si>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</si>
  <si>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</si>
  <si>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</si>
  <si>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</si>
  <si>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</si>
  <si>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</si>
  <si>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</si>
  <si>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</si>
  <si>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</si>
  <si>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</si>
  <si>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</si>
  <si>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</si>
  <si>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</si>
  <si>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</si>
  <si>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</si>
  <si>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</si>
  <si>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</si>
  <si>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</si>
  <si>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</si>
  <si>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</si>
  <si>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</si>
  <si>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</si>
  <si>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</si>
  <si>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</si>
  <si>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</si>
  <si>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</si>
  <si>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</si>
  <si>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</si>
  <si>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</si>
  <si>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</si>
  <si>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</si>
  <si>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</si>
  <si>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</si>
  <si>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</si>
  <si>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</si>
  <si>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</si>
  <si>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</si>
  <si>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</si>
  <si>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</si>
  <si>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</si>
  <si>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</si>
  <si>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</si>
  <si>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</si>
  <si>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</si>
  <si>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</si>
  <si>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</si>
  <si>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</si>
  <si>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</si>
  <si>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</si>
  <si>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</si>
  <si>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</si>
  <si>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</si>
  <si>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</si>
  <si>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</si>
  <si>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</si>
  <si>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</si>
  <si>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</si>
  <si>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</si>
  <si>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</si>
  <si>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</si>
  <si>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</si>
  <si>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</si>
  <si>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</si>
  <si>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</si>
  <si>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</si>
  <si>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</si>
  <si>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</si>
  <si>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</si>
  <si>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</si>
  <si>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</si>
  <si>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</si>
  <si>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</si>
  <si>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</si>
  <si>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</si>
  <si>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</si>
  <si>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</si>
  <si>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</si>
  <si>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</si>
  <si>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</si>
  <si>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</si>
  <si>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</si>
  <si>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</si>
  <si>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</si>
  <si>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</si>
  <si>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</si>
  <si>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</si>
  <si>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</si>
  <si>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</si>
  <si>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</si>
  <si>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</si>
  <si>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</si>
  <si>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</si>
  <si>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</si>
  <si>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</si>
  <si>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</si>
  <si>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</si>
  <si>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</si>
  <si>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</si>
  <si>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</si>
  <si>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</si>
  <si>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</si>
  <si>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</si>
  <si>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</si>
  <si>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</si>
  <si>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</si>
  <si>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</si>
  <si>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</si>
  <si>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</si>
  <si>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</si>
  <si>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</si>
  <si>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</si>
  <si>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</si>
  <si>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</si>
  <si>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</si>
  <si>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</si>
  <si>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</si>
  <si>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</si>
  <si>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</si>
  <si>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</si>
  <si>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</si>
  <si>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</si>
  <si>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</si>
  <si>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</si>
  <si>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</si>
  <si>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</si>
  <si>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</si>
  <si>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</si>
  <si>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</si>
  <si>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</si>
  <si>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</si>
  <si>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</si>
  <si>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</si>
  <si>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</si>
  <si>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</si>
  <si>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</si>
  <si>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</si>
  <si>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</si>
  <si>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</si>
  <si>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</si>
  <si>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</si>
  <si>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</si>
  <si>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</si>
  <si>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</si>
  <si>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</si>
  <si>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</si>
  <si>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</si>
  <si>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</si>
  <si>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</si>
  <si>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</si>
  <si>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</si>
  <si>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</si>
  <si>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</si>
  <si>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</si>
  <si>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</si>
  <si>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</si>
  <si>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</si>
  <si>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</si>
  <si>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</si>
  <si>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</si>
  <si>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</si>
  <si>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</si>
  <si>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</si>
  <si>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</si>
  <si>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</si>
  <si>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</si>
  <si>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</si>
  <si>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</si>
  <si>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</si>
  <si>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</si>
  <si>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</si>
  <si>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</si>
  <si>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</si>
  <si>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</si>
  <si>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</si>
  <si>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</si>
  <si>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</si>
  <si>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</si>
  <si>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</si>
  <si>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</si>
  <si>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</si>
  <si>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</si>
  <si>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</si>
  <si>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</si>
  <si>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</si>
  <si>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</si>
  <si>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</si>
  <si>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</si>
  <si>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</si>
  <si>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</si>
  <si>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</si>
  <si>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</si>
  <si>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</si>
  <si>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</si>
  <si>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</si>
  <si>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</si>
  <si>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</si>
  <si>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</si>
  <si>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</si>
  <si>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</si>
  <si>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</si>
  <si>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</si>
  <si>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</si>
  <si>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</si>
  <si>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</si>
  <si>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</si>
  <si>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</si>
  <si>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</si>
  <si>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</si>
  <si>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</si>
  <si>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</si>
  <si>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</si>
  <si>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</si>
  <si>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</si>
  <si>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</si>
  <si>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</si>
  <si>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</si>
  <si>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</si>
  <si>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</si>
  <si>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</si>
  <si>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</si>
  <si>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</si>
  <si>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</si>
  <si>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</si>
  <si>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</si>
  <si>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</si>
  <si>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</si>
  <si>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</si>
  <si>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</si>
  <si>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</si>
  <si>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</si>
  <si>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</si>
  <si>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</si>
  <si>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</si>
  <si>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</si>
  <si>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</si>
  <si>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</si>
  <si>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</si>
  <si>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</si>
  <si>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</si>
  <si>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</si>
  <si>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</si>
  <si>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</si>
  <si>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</si>
  <si>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</si>
  <si>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</si>
  <si>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</si>
  <si>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</si>
  <si>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</si>
  <si>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</si>
  <si>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</si>
  <si>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</si>
  <si>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</si>
  <si>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</si>
  <si>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</si>
  <si>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</si>
  <si>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</si>
  <si>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</si>
  <si>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</si>
  <si>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</si>
  <si>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</si>
  <si>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</si>
  <si>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</si>
  <si>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</si>
  <si>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</si>
  <si>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</si>
  <si>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</si>
  <si>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</si>
  <si>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</si>
  <si>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</si>
  <si>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</si>
  <si>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</si>
  <si>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</si>
  <si>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</si>
  <si>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</si>
  <si>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</si>
  <si>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</si>
  <si>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</si>
  <si>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</si>
  <si>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</si>
  <si>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</si>
  <si>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</si>
  <si>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</si>
  <si>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</si>
  <si>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</si>
  <si>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</si>
  <si>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</si>
  <si>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</si>
  <si>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</si>
  <si>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</si>
  <si>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</si>
  <si>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</si>
  <si>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</si>
  <si>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</si>
  <si>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</si>
  <si>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</si>
  <si>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</si>
  <si>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</si>
  <si>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</si>
  <si>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</si>
  <si>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</si>
  <si>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</si>
  <si>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</si>
  <si>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</si>
  <si>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</si>
  <si>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</si>
  <si>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</si>
  <si>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</si>
  <si>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</si>
  <si>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</si>
  <si>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</si>
  <si>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</si>
  <si>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</si>
  <si>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</si>
  <si>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</si>
  <si>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</si>
  <si>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</si>
  <si>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</si>
  <si>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</si>
  <si>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</si>
  <si>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</si>
  <si>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</si>
  <si>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</si>
  <si>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</si>
  <si>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</si>
  <si>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</si>
  <si>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</si>
  <si>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</si>
  <si>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</si>
  <si>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</si>
  <si>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</si>
  <si>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</si>
  <si>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</si>
  <si>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</si>
  <si>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</si>
  <si>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</si>
  <si>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</si>
  <si>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</si>
  <si>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</si>
  <si>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</si>
  <si>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</si>
  <si>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</si>
  <si>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</si>
  <si>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</si>
  <si>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</si>
  <si>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</si>
  <si>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</si>
  <si>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</si>
  <si>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</si>
  <si>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</si>
  <si>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</si>
  <si>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</si>
  <si>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</si>
  <si>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</si>
  <si>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</si>
  <si>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</si>
  <si>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</si>
  <si>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</si>
  <si>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</si>
  <si>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</si>
  <si>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</si>
  <si>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</si>
  <si>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</si>
  <si>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</si>
  <si>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</si>
  <si>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</si>
  <si>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</si>
  <si>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</si>
  <si>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</si>
  <si>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</si>
  <si>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</si>
  <si>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</si>
  <si>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</si>
  <si>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</si>
  <si>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</si>
  <si>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</si>
  <si>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</si>
  <si>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</si>
  <si>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</si>
  <si>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</si>
  <si>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</si>
  <si>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</si>
  <si>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</si>
  <si>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</si>
  <si>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</si>
  <si>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</si>
  <si>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</si>
  <si>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</si>
  <si>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</si>
  <si>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</si>
  <si>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</si>
  <si>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</si>
  <si>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</si>
  <si>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</si>
  <si>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</si>
  <si>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</si>
  <si>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</si>
  <si>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</si>
  <si>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</si>
  <si>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</si>
  <si>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</si>
  <si>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</si>
  <si>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</si>
  <si>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</si>
  <si>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</si>
  <si>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</si>
  <si>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</si>
  <si>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</si>
  <si>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</si>
  <si>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</si>
  <si>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</si>
  <si>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</si>
  <si>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</si>
  <si>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</si>
  <si>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</si>
  <si>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</si>
  <si>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</si>
  <si>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</si>
  <si>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</si>
  <si>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</si>
  <si>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</si>
  <si>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</si>
  <si>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</si>
  <si>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</si>
  <si>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</si>
  <si>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</si>
  <si>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</si>
  <si>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</si>
  <si>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</si>
  <si>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</si>
  <si>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</si>
  <si>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</si>
  <si>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</si>
  <si>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</si>
  <si>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</si>
  <si>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</si>
  <si>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</si>
  <si>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</si>
  <si>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</si>
  <si>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</si>
  <si>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</si>
  <si>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</si>
  <si>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</si>
  <si>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</si>
  <si>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</si>
  <si>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</si>
  <si>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</si>
  <si>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</si>
  <si>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</si>
  <si>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</si>
  <si>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</si>
  <si>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</si>
  <si>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</si>
  <si>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</si>
  <si>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</si>
  <si>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</si>
  <si>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</si>
  <si>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</si>
  <si>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</si>
  <si>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</si>
  <si>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</si>
  <si>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</si>
  <si>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</si>
  <si>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</si>
  <si>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</si>
  <si>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</si>
  <si>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</si>
  <si>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</si>
  <si>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</si>
  <si>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</si>
  <si>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</si>
  <si>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</si>
  <si>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</si>
  <si>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</si>
  <si>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</si>
  <si>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</si>
  <si>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</si>
  <si>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</si>
  <si>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</si>
  <si>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</si>
  <si>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</si>
  <si>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</si>
  <si>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</si>
  <si>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</si>
  <si>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</si>
  <si>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</si>
  <si>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</si>
  <si>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</si>
  <si>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</si>
  <si>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</si>
  <si>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</si>
  <si>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</si>
  <si>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</si>
  <si>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</si>
  <si>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</si>
  <si>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</si>
  <si>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</si>
  <si>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</si>
  <si>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</si>
  <si>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</si>
  <si>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</si>
  <si>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</si>
  <si>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</si>
  <si>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</si>
  <si>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</si>
  <si>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</si>
  <si>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</si>
  <si>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</si>
  <si>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</si>
  <si>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</si>
  <si>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</si>
  <si>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</si>
  <si>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</si>
  <si>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</si>
  <si>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</si>
  <si>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</si>
  <si>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</si>
  <si>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</si>
  <si>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</si>
  <si>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</si>
  <si>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</si>
  <si>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</si>
  <si>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</si>
  <si>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</si>
  <si>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</si>
  <si>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</si>
  <si>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</si>
  <si>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</si>
  <si>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</si>
  <si>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</si>
  <si>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</si>
  <si>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</si>
  <si>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</si>
  <si>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</si>
  <si>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</si>
  <si>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</si>
  <si>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</si>
  <si>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</si>
  <si>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</si>
  <si>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</si>
  <si>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</si>
  <si>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</si>
  <si>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</si>
  <si>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</si>
  <si>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</si>
  <si>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</si>
  <si>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</si>
  <si>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</si>
  <si>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</si>
  <si>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</si>
  <si>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</si>
  <si>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</si>
  <si>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</si>
  <si>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</si>
  <si>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</si>
  <si>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</si>
  <si>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</si>
  <si>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</si>
  <si>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</si>
  <si>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</si>
  <si>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</si>
  <si>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</si>
  <si>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</si>
  <si>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</si>
  <si>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</si>
  <si>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</si>
  <si>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</si>
  <si>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</si>
  <si>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</si>
  <si>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</si>
  <si>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</si>
  <si>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</si>
  <si>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</si>
  <si>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</si>
  <si>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</si>
  <si>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</si>
  <si>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</si>
  <si>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</si>
  <si>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</si>
  <si>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</si>
  <si>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</si>
  <si>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</si>
  <si>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</si>
  <si>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</si>
  <si>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</si>
  <si>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</si>
  <si>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</si>
  <si>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</si>
  <si>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</si>
  <si>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</si>
  <si>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</si>
  <si>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</si>
  <si>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</si>
  <si>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</si>
  <si>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</si>
  <si>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</si>
  <si>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</si>
  <si>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</si>
  <si>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</si>
  <si>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</si>
  <si>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</si>
  <si>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</si>
  <si>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</si>
  <si>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</si>
  <si>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</si>
  <si>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</si>
  <si>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</si>
  <si>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</si>
  <si>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</si>
  <si>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</si>
  <si>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</si>
  <si>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</si>
  <si>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</si>
  <si>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</si>
  <si>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</si>
  <si>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</si>
  <si>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</si>
  <si>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</si>
  <si>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</si>
  <si>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</si>
  <si>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</si>
  <si>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</si>
  <si>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</si>
  <si>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</si>
  <si>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</si>
  <si>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</si>
  <si>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</si>
  <si>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</si>
  <si>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</si>
  <si>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</si>
  <si>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</si>
  <si>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</si>
  <si>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</si>
  <si>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</si>
  <si>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</si>
  <si>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</si>
  <si>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</si>
  <si>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</si>
  <si>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</si>
  <si>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</si>
  <si>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</si>
  <si>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</si>
  <si>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</si>
  <si>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</si>
  <si>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</si>
  <si>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</si>
  <si>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</si>
  <si>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</si>
  <si>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</si>
  <si>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</si>
  <si>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</si>
  <si>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</si>
  <si>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</si>
  <si>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</si>
  <si>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</si>
  <si>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</si>
  <si>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</si>
  <si>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</si>
  <si>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</si>
  <si>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</si>
  <si>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</si>
  <si>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</si>
  <si>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</si>
  <si>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</si>
  <si>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</si>
  <si>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</si>
  <si>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</si>
  <si>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</si>
  <si>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</si>
  <si>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</si>
  <si>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</si>
  <si>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</si>
  <si>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</si>
  <si>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</si>
  <si>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</si>
  <si>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</si>
  <si>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</si>
  <si>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</si>
  <si>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</si>
  <si>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</si>
  <si>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</si>
  <si>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</si>
  <si>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</si>
  <si>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</si>
  <si>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</si>
  <si>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</si>
  <si>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</si>
  <si>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</si>
  <si>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</si>
  <si>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</si>
  <si>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</si>
  <si>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</si>
  <si>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</si>
  <si>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</si>
  <si>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</si>
  <si>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</si>
  <si>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</si>
  <si>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</si>
  <si>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</si>
  <si>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</si>
  <si>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</si>
  <si>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</si>
  <si>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</si>
  <si>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</si>
  <si>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</si>
  <si>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</si>
  <si>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</si>
  <si>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</si>
  <si>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</si>
  <si>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</si>
  <si>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</si>
  <si>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</si>
  <si>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</si>
  <si>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</si>
  <si>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</si>
  <si>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</si>
  <si>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</si>
  <si>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</si>
  <si>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</si>
  <si>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</si>
  <si>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</si>
  <si>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</si>
  <si>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</si>
  <si>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</si>
  <si>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</si>
  <si>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</si>
  <si>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</si>
  <si>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</si>
  <si>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</si>
  <si>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</si>
  <si>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</si>
  <si>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</si>
  <si>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</si>
  <si>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</si>
  <si>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</si>
  <si>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</si>
  <si>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</si>
  <si>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</si>
  <si>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</si>
  <si>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</si>
  <si>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</si>
  <si>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</si>
  <si>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</si>
  <si>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</si>
  <si>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</si>
  <si>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</si>
  <si>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</si>
  <si>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</si>
  <si>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</si>
  <si>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</si>
  <si>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</si>
  <si>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</si>
  <si>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</si>
  <si>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</si>
  <si>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</si>
  <si>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</si>
  <si>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</si>
  <si>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</si>
  <si>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</si>
  <si>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</si>
  <si>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</si>
  <si>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</si>
  <si>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</si>
  <si>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</si>
  <si>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</si>
  <si>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</si>
  <si>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</si>
  <si>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</si>
  <si>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</si>
  <si>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</si>
  <si>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</si>
  <si>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</si>
  <si>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</si>
  <si>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</si>
  <si>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</si>
  <si>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</si>
  <si>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</si>
  <si>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</si>
  <si>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</si>
  <si>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</si>
  <si>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</si>
  <si>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</si>
  <si>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</si>
  <si>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</si>
  <si>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</si>
  <si>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</si>
  <si>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</si>
  <si>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</si>
  <si>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</si>
  <si>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</si>
  <si>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</si>
  <si>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</si>
  <si>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</si>
  <si>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</si>
  <si>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</si>
  <si>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</si>
  <si>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</si>
  <si>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</si>
  <si>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</si>
  <si>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</si>
  <si>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</si>
  <si>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</si>
  <si>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</si>
  <si>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</si>
  <si>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</si>
  <si>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</si>
  <si>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</si>
  <si>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</si>
  <si>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</si>
  <si>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</si>
  <si>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</si>
  <si>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</si>
  <si>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</si>
  <si>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</si>
  <si>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</si>
  <si>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</si>
  <si>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</si>
  <si>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</si>
  <si>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</si>
  <si>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</si>
  <si>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</si>
  <si>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</si>
  <si>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</si>
  <si>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</si>
  <si>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</si>
  <si>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</si>
  <si>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</si>
  <si>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</si>
  <si>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</si>
  <si>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</si>
  <si>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</si>
  <si>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</si>
  <si>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</si>
  <si>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</si>
  <si>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</si>
  <si>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</si>
  <si>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</si>
  <si>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</si>
  <si>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</si>
  <si>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</si>
  <si>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</si>
  <si>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</si>
  <si>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</si>
  <si>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</si>
  <si>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</si>
  <si>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</si>
  <si>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</si>
  <si>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</si>
  <si>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</si>
  <si>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</si>
  <si>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</si>
  <si>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</si>
  <si>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</si>
  <si>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</si>
  <si>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</si>
  <si>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</si>
  <si>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</si>
  <si>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</si>
  <si>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</si>
  <si>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</si>
  <si>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</si>
  <si>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</si>
  <si>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</si>
  <si>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</si>
  <si>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</si>
  <si>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</si>
  <si>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</si>
  <si>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</si>
  <si>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</si>
  <si>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</si>
  <si>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</si>
  <si>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</si>
  <si>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</si>
  <si>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</si>
  <si>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</si>
  <si>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</si>
  <si>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</si>
  <si>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</si>
  <si>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</si>
  <si>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</si>
  <si>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</si>
  <si>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</si>
  <si>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</si>
  <si>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</si>
  <si>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</si>
  <si>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</si>
  <si>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</si>
  <si>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</si>
  <si>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</si>
  <si>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</si>
  <si>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</si>
  <si>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</si>
  <si>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</si>
  <si>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</si>
  <si>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</si>
  <si>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</si>
  <si>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</si>
  <si>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</si>
  <si>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</si>
  <si>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</si>
  <si>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</si>
  <si>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</si>
  <si>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</si>
  <si>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</si>
  <si>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</si>
  <si>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</si>
  <si>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</si>
  <si>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</si>
  <si>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</si>
  <si>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</si>
  <si>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</si>
  <si>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</si>
  <si>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</si>
  <si>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</si>
  <si>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</si>
  <si>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</si>
  <si>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</si>
  <si>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</si>
  <si>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</si>
  <si>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</si>
  <si>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</si>
  <si>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</si>
  <si>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</si>
  <si>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</si>
  <si>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</si>
  <si>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</si>
  <si>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</si>
  <si>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</si>
  <si>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</si>
  <si>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</si>
  <si>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</si>
  <si>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</si>
  <si>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</si>
  <si>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</si>
  <si>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</si>
  <si>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</si>
  <si>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</si>
  <si>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</si>
  <si>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</si>
  <si>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</si>
  <si>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</si>
  <si>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</si>
  <si>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</si>
  <si>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</si>
  <si>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</si>
  <si>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</si>
  <si>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</si>
  <si>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</si>
  <si>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</si>
  <si>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</si>
  <si>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</si>
  <si>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</si>
  <si>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</si>
  <si>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</si>
  <si>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</si>
  <si>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</si>
  <si>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</si>
  <si>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</si>
  <si>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</si>
  <si>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</si>
  <si>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</si>
  <si>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</si>
  <si>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</si>
  <si>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</si>
  <si>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</si>
  <si>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</si>
  <si>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</si>
  <si>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</si>
  <si>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</si>
  <si>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</si>
  <si>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</si>
  <si>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</si>
  <si>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</si>
  <si>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</si>
  <si>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</si>
  <si>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</si>
  <si>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</si>
  <si>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</si>
  <si>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</si>
  <si>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</si>
  <si>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</si>
  <si>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</si>
  <si>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</si>
  <si>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</si>
  <si>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</si>
  <si>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</si>
  <si>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</si>
  <si>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</si>
  <si>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</si>
  <si>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</si>
  <si>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</si>
  <si>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</si>
  <si>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</si>
  <si>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</si>
  <si>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</si>
  <si>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</si>
  <si>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</si>
  <si>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</si>
  <si>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</si>
  <si>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</si>
  <si>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</si>
  <si>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</si>
  <si>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</si>
  <si>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</si>
  <si>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</si>
  <si>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</si>
  <si>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</si>
  <si>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</si>
  <si>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</si>
  <si>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</si>
  <si>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</si>
  <si>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</si>
  <si>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</si>
  <si>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</si>
  <si>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</si>
  <si>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</si>
  <si>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</si>
  <si>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</si>
  <si>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</si>
  <si>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</si>
  <si>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</si>
  <si>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</si>
  <si>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</si>
  <si>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</si>
  <si>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</si>
  <si>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</si>
  <si>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</si>
  <si>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</si>
  <si>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</si>
  <si>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</si>
  <si>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</si>
  <si>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</si>
  <si>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</si>
  <si>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</si>
  <si>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</si>
  <si>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</si>
  <si>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</si>
  <si>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</si>
  <si>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</si>
  <si>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</si>
  <si>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</si>
  <si>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</si>
  <si>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</si>
  <si>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</si>
  <si>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</si>
  <si>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</si>
  <si>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</si>
  <si>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</si>
  <si>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</si>
  <si>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</si>
  <si>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</si>
  <si>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</si>
  <si>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</si>
  <si>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</si>
  <si>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</si>
  <si>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</si>
  <si>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</si>
  <si>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</si>
  <si>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</si>
  <si>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</si>
  <si>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</si>
  <si>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</si>
  <si>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</si>
  <si>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</si>
  <si>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</si>
  <si>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</si>
  <si>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</si>
  <si>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</si>
  <si>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</si>
  <si>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</si>
  <si>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</si>
  <si>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</si>
  <si>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</si>
  <si>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</si>
  <si>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</si>
  <si>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</si>
  <si>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</si>
  <si>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</si>
  <si>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</si>
  <si>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</si>
  <si>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</si>
  <si>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</si>
  <si>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</si>
  <si>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</si>
  <si>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</si>
  <si>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</si>
  <si>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</si>
  <si>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</si>
  <si>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</si>
  <si>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</si>
  <si>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</si>
  <si>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</si>
  <si>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</si>
  <si>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</si>
  <si>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</si>
  <si>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</si>
  <si>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</si>
  <si>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</si>
  <si>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</si>
  <si>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</si>
  <si>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</si>
  <si>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</si>
  <si>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</si>
  <si>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</si>
  <si>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</si>
  <si>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</si>
  <si>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</si>
  <si>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</si>
  <si>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</si>
  <si>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</si>
  <si>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</si>
  <si>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</si>
  <si>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</si>
  <si>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</si>
  <si>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</si>
  <si>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</si>
  <si>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</si>
  <si>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</si>
  <si>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</si>
  <si>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</si>
  <si>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</si>
  <si>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</si>
  <si>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</si>
  <si>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</si>
  <si>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</si>
  <si>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</si>
  <si>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</si>
  <si>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</si>
  <si>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</si>
  <si>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</si>
  <si>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</si>
  <si>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</si>
  <si>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</si>
  <si>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</si>
  <si>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</si>
  <si>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</si>
  <si>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</si>
  <si>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</si>
  <si>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</si>
  <si>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</si>
  <si>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</si>
  <si>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</si>
  <si>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</si>
  <si>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</si>
  <si>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</si>
  <si>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</si>
  <si>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</si>
  <si>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</si>
  <si>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</si>
  <si>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</si>
  <si>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</si>
  <si>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</si>
  <si>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</si>
  <si>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</si>
  <si>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</si>
  <si>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</si>
  <si>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</si>
  <si>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</si>
  <si>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</si>
  <si>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</si>
  <si>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</si>
  <si>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</si>
  <si>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</si>
  <si>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</si>
  <si>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</si>
  <si>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</si>
  <si>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</si>
  <si>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</si>
  <si>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</si>
  <si>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</si>
  <si>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</si>
  <si>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</si>
  <si>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</si>
  <si>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</si>
  <si>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</si>
  <si>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</si>
  <si>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</si>
  <si>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</si>
  <si>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</si>
  <si>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</si>
  <si>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</si>
  <si>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</si>
  <si>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</si>
  <si>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</si>
  <si>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</si>
  <si>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</si>
  <si>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</si>
  <si>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</si>
  <si>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</si>
  <si>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</si>
  <si>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</si>
  <si>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</si>
  <si>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</si>
  <si>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</si>
  <si>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</si>
  <si>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</si>
  <si>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</si>
  <si>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</si>
  <si>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</si>
  <si>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</si>
  <si>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</si>
  <si>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</si>
  <si>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</si>
  <si>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</si>
  <si>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</si>
  <si>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</si>
  <si>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</si>
  <si>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</si>
  <si>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</si>
  <si>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</si>
  <si>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</si>
  <si>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</si>
  <si>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</si>
  <si>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</si>
  <si>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</si>
  <si>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</si>
  <si>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</si>
  <si>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</si>
  <si>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</si>
  <si>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</si>
  <si>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</si>
  <si>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</si>
  <si>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</si>
  <si>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</si>
  <si>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</si>
  <si>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</si>
  <si>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</si>
  <si>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</si>
  <si>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</si>
  <si>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</si>
  <si>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</si>
  <si>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</si>
  <si>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</si>
  <si>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</si>
  <si>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</si>
  <si>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</si>
  <si>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</si>
  <si>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</si>
  <si>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</si>
  <si>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</si>
  <si>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</si>
  <si>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</si>
  <si>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</si>
  <si>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</si>
  <si>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</si>
  <si>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</si>
  <si>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</si>
  <si>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</si>
  <si>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</si>
  <si>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</si>
  <si>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</si>
  <si>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</si>
  <si>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</si>
  <si>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</si>
  <si>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</si>
  <si>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</si>
  <si>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</si>
  <si>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</si>
  <si>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</si>
  <si>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</si>
  <si>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</si>
  <si>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</si>
  <si>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</si>
  <si>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</si>
  <si>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</si>
  <si>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</si>
  <si>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</si>
  <si>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</si>
  <si>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</si>
  <si>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</si>
  <si>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</si>
  <si>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</si>
  <si>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</si>
  <si>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</si>
  <si>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</si>
  <si>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</si>
  <si>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</si>
  <si>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</si>
  <si>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</si>
  <si>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</si>
  <si>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</si>
  <si>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</si>
  <si>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</si>
  <si>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</si>
  <si>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</si>
  <si>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</si>
  <si>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</si>
  <si>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</si>
  <si>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</si>
  <si>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</si>
  <si>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</si>
  <si>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</si>
  <si>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</si>
  <si>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</si>
  <si>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</si>
  <si>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</si>
  <si>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</si>
  <si>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</si>
  <si>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</si>
  <si>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</si>
  <si>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</si>
  <si>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</si>
  <si>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</si>
  <si>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</si>
  <si>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</si>
  <si>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</si>
  <si>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</si>
  <si>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</si>
  <si>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</si>
  <si>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</si>
  <si>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</si>
  <si>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</si>
  <si>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</si>
  <si>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</si>
  <si>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</si>
  <si>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</si>
  <si>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</si>
  <si>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</si>
  <si>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</si>
  <si>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</si>
  <si>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</si>
  <si>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</si>
  <si>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</si>
  <si>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</si>
  <si>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</si>
  <si>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</si>
  <si>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</si>
  <si>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</si>
  <si>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</si>
  <si>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</si>
  <si>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</si>
  <si>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</si>
  <si>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</si>
  <si>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</si>
  <si>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</si>
  <si>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</si>
  <si>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</si>
  <si>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</si>
  <si>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</si>
  <si>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</si>
  <si>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</si>
  <si>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</si>
  <si>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</si>
  <si>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</si>
  <si>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</si>
  <si>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</si>
  <si>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</si>
  <si>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</si>
  <si>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</si>
  <si>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</si>
  <si>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</si>
  <si>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</si>
  <si>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</si>
  <si>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</si>
  <si>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</si>
  <si>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</si>
  <si>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</si>
  <si>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</si>
  <si>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</si>
  <si>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</si>
  <si>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</si>
  <si>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</si>
  <si>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</si>
  <si>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</si>
  <si>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</si>
  <si>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</si>
  <si>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</si>
  <si>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</si>
  <si>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</si>
  <si>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</si>
  <si>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</si>
  <si>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</si>
  <si>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</si>
  <si>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</si>
  <si>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</si>
  <si>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</si>
  <si>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</si>
  <si>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</si>
  <si>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</si>
  <si>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</si>
  <si>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</si>
  <si>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</si>
  <si>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</si>
  <si>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</si>
  <si>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</si>
  <si>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</si>
  <si>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</si>
  <si>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</si>
  <si>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</si>
  <si>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</si>
  <si>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</si>
  <si>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</si>
  <si>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</si>
  <si>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</si>
  <si>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</si>
  <si>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</si>
  <si>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</si>
  <si>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</si>
  <si>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</si>
  <si>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</si>
  <si>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</si>
  <si>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</si>
  <si>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</si>
  <si>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</si>
  <si>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</si>
  <si>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</si>
  <si>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</si>
  <si>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</si>
  <si>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</si>
  <si>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</si>
  <si>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</si>
  <si>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</si>
  <si>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</si>
  <si>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</si>
  <si>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</si>
  <si>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</si>
  <si>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</si>
  <si>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</si>
  <si>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</si>
  <si>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</si>
  <si>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</si>
  <si>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</si>
  <si>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</si>
  <si>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</si>
  <si>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</si>
  <si>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</si>
  <si>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</si>
  <si>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</si>
  <si>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</si>
  <si>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</si>
  <si>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</si>
  <si>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</si>
  <si>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</si>
  <si>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</si>
  <si>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</si>
  <si>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</si>
  <si>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</si>
  <si>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</si>
  <si>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</si>
  <si>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</si>
  <si>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</si>
  <si>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</si>
  <si>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</si>
  <si>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</si>
  <si>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</si>
  <si>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</si>
  <si>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</si>
  <si>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</si>
  <si>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</si>
  <si>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</si>
  <si>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</si>
  <si>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</si>
  <si>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</si>
  <si>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</si>
  <si>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</si>
  <si>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</si>
  <si>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</si>
  <si>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</si>
  <si>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</si>
  <si>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</si>
  <si>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</si>
  <si>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</si>
  <si>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</si>
  <si>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</si>
  <si>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</si>
  <si>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</si>
  <si>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</si>
  <si>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</si>
  <si>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</si>
  <si>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</si>
  <si>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</si>
  <si>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</si>
  <si>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</si>
  <si>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</si>
  <si>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</si>
  <si>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</si>
  <si>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</si>
  <si>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</si>
  <si>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</si>
  <si>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</si>
  <si>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</si>
  <si>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</si>
  <si>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</si>
  <si>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</si>
  <si>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</si>
  <si>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</si>
  <si>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</si>
  <si>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</si>
  <si>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</si>
  <si>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</si>
  <si>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</si>
  <si>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</si>
  <si>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</si>
  <si>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</si>
  <si>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</si>
  <si>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</si>
  <si>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</si>
  <si>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</si>
  <si>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</si>
  <si>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</si>
  <si>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</si>
  <si>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</si>
  <si>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</si>
  <si>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</si>
  <si>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</si>
  <si>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</si>
  <si>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</si>
  <si>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</si>
  <si>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</si>
  <si>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</si>
  <si>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</si>
  <si>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</si>
  <si>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</si>
  <si>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</si>
  <si>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</si>
  <si>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</si>
  <si>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</si>
  <si>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</si>
  <si>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</si>
  <si>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</si>
  <si>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</si>
  <si>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</si>
  <si>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</si>
  <si>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</si>
  <si>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</si>
  <si>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</si>
  <si>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</si>
  <si>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</si>
  <si>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</si>
  <si>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</si>
  <si>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</si>
  <si>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</si>
  <si>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</si>
  <si>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</si>
  <si>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</si>
  <si>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</si>
  <si>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</si>
  <si>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</si>
  <si>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</si>
  <si>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</si>
  <si>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</si>
  <si>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</si>
  <si>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</si>
  <si>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</si>
  <si>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</si>
  <si>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</si>
  <si>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</si>
  <si>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</si>
  <si>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</si>
  <si>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</si>
  <si>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</si>
  <si>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</si>
  <si>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</si>
  <si>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</si>
  <si>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</si>
  <si>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</si>
  <si>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</si>
  <si>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</si>
  <si>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</si>
  <si>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</si>
  <si>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</si>
  <si>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</si>
  <si>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</si>
  <si>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</si>
  <si>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</si>
  <si>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</si>
  <si>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</si>
  <si>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</si>
  <si>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</si>
  <si>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</si>
  <si>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</si>
  <si>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</si>
  <si>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</si>
  <si>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</si>
  <si>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</si>
  <si>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</si>
  <si>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</si>
  <si>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</si>
  <si>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</si>
  <si>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</si>
  <si>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</si>
  <si>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</si>
  <si>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</si>
  <si>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</si>
  <si>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</si>
  <si>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</si>
  <si>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</si>
  <si>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</si>
  <si>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</si>
  <si>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</si>
  <si>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</si>
  <si>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</si>
  <si>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</si>
  <si>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</si>
  <si>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</si>
  <si>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</si>
  <si>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</si>
  <si>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</si>
  <si>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</si>
  <si>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</si>
  <si>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</si>
  <si>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</si>
  <si>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</si>
  <si>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</si>
  <si>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</si>
  <si>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</si>
  <si>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</si>
  <si>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</si>
  <si>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</si>
  <si>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</si>
  <si>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</si>
  <si>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</si>
  <si>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</si>
  <si>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</si>
  <si>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</si>
  <si>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</si>
  <si>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</si>
  <si>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</si>
  <si>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</si>
  <si>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</si>
  <si>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</si>
  <si>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</si>
  <si>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</si>
  <si>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</si>
  <si>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</si>
  <si>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</si>
  <si>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</si>
  <si>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</si>
  <si>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</si>
  <si>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</si>
  <si>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</si>
  <si>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</si>
  <si>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</si>
  <si>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</si>
  <si>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</si>
  <si>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</si>
  <si>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</si>
  <si>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</si>
  <si>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</si>
  <si>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</si>
  <si>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</si>
  <si>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</si>
  <si>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</si>
  <si>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</si>
  <si>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</si>
  <si>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</si>
  <si>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</si>
  <si>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</si>
  <si>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</si>
  <si>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</si>
  <si>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</si>
  <si>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</si>
  <si>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</si>
  <si>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</si>
  <si>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</si>
  <si>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</si>
  <si>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</si>
  <si>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</si>
  <si>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</si>
  <si>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</si>
  <si>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</si>
  <si>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</si>
  <si>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</si>
  <si>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</si>
  <si>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</si>
  <si>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</si>
  <si>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</si>
  <si>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</si>
  <si>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</si>
  <si>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</si>
  <si>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</si>
  <si>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</si>
  <si>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</si>
  <si>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</si>
  <si>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</si>
  <si>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</si>
  <si>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</si>
  <si>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</si>
  <si>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</si>
  <si>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</si>
  <si>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</si>
  <si>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</si>
  <si>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</si>
  <si>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</si>
  <si>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</si>
  <si>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</si>
  <si>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</si>
  <si>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情報通信機器等の活用等の体制に係る届出書</t>
    <rPh sb="0" eb="4">
      <t>ジョウホウツウシン</t>
    </rPh>
    <rPh sb="4" eb="6">
      <t>キキ</t>
    </rPh>
    <rPh sb="6" eb="7">
      <t>トウ</t>
    </rPh>
    <rPh sb="8" eb="10">
      <t>カツヨウ</t>
    </rPh>
    <rPh sb="10" eb="11">
      <t>トウ</t>
    </rPh>
    <rPh sb="12" eb="14">
      <t>タイセイ</t>
    </rPh>
    <rPh sb="15" eb="16">
      <t>カカ</t>
    </rPh>
    <rPh sb="17" eb="20">
      <t>トドケデショ</t>
    </rPh>
    <phoneticPr fontId="2"/>
  </si>
  <si>
    <t>事 業 所 名</t>
    <phoneticPr fontId="2"/>
  </si>
  <si>
    <t>2　変更</t>
    <phoneticPr fontId="2"/>
  </si>
  <si>
    <t xml:space="preserve">  １．情報通信機器（AI含む）の活用</t>
    <rPh sb="4" eb="8">
      <t>ジョウホウツウシン</t>
    </rPh>
    <rPh sb="8" eb="10">
      <t>キキ</t>
    </rPh>
    <rPh sb="13" eb="14">
      <t>フク</t>
    </rPh>
    <rPh sb="17" eb="19">
      <t>カツヨウ</t>
    </rPh>
    <phoneticPr fontId="2"/>
  </si>
  <si>
    <t>(１) 活用の有無</t>
    <rPh sb="4" eb="6">
      <t>カツヨウ</t>
    </rPh>
    <rPh sb="7" eb="9">
      <t>ウム</t>
    </rPh>
    <phoneticPr fontId="2"/>
  </si>
  <si>
    <t>(２) 具体的な活用方法・製品名</t>
    <rPh sb="4" eb="7">
      <t>グタイテキ</t>
    </rPh>
    <rPh sb="8" eb="10">
      <t>カツヨウ</t>
    </rPh>
    <rPh sb="10" eb="12">
      <t>ホウホウ</t>
    </rPh>
    <rPh sb="13" eb="16">
      <t>セイヒンメイ</t>
    </rPh>
    <phoneticPr fontId="2"/>
  </si>
  <si>
    <t>(３) 業務負担の軽減や効率化できる具体的な業務内容</t>
    <rPh sb="12" eb="15">
      <t>コウリツカ</t>
    </rPh>
    <rPh sb="18" eb="21">
      <t>グタイテキ</t>
    </rPh>
    <rPh sb="22" eb="24">
      <t>ギョウム</t>
    </rPh>
    <rPh sb="24" eb="26">
      <t>ナイヨウ</t>
    </rPh>
    <phoneticPr fontId="2"/>
  </si>
  <si>
    <t xml:space="preserve">  ２．事務職員の配置</t>
    <rPh sb="4" eb="6">
      <t>ジム</t>
    </rPh>
    <rPh sb="6" eb="8">
      <t>ショクイン</t>
    </rPh>
    <rPh sb="9" eb="11">
      <t>ハイチ</t>
    </rPh>
    <phoneticPr fontId="2"/>
  </si>
  <si>
    <t>(１) 配置の有無</t>
    <rPh sb="4" eb="6">
      <t>ハイチ</t>
    </rPh>
    <rPh sb="7" eb="9">
      <t>ウム</t>
    </rPh>
    <phoneticPr fontId="2"/>
  </si>
  <si>
    <t>(２) 介護支援専門員の配置状況</t>
    <rPh sb="4" eb="6">
      <t>カイゴ</t>
    </rPh>
    <rPh sb="6" eb="8">
      <t>シエン</t>
    </rPh>
    <rPh sb="8" eb="11">
      <t>センモンイン</t>
    </rPh>
    <rPh sb="12" eb="14">
      <t>ハイチ</t>
    </rPh>
    <rPh sb="14" eb="16">
      <t>ジョウキョウ</t>
    </rPh>
    <phoneticPr fontId="2"/>
  </si>
  <si>
    <t>常勤換算</t>
    <rPh sb="0" eb="2">
      <t>ジョウキン</t>
    </rPh>
    <rPh sb="2" eb="4">
      <t>カンザン</t>
    </rPh>
    <phoneticPr fontId="2"/>
  </si>
  <si>
    <t>(３) 配置状況</t>
    <rPh sb="4" eb="6">
      <t>ハイチ</t>
    </rPh>
    <rPh sb="6" eb="8">
      <t>ジョウキョウ</t>
    </rPh>
    <phoneticPr fontId="2"/>
  </si>
  <si>
    <t>①</t>
    <phoneticPr fontId="2"/>
  </si>
  <si>
    <t>②　１月あたりの勤務時間数</t>
    <rPh sb="3" eb="4">
      <t>ツキ</t>
    </rPh>
    <rPh sb="8" eb="10">
      <t>キンム</t>
    </rPh>
    <rPh sb="10" eb="13">
      <t>ジカンスウ</t>
    </rPh>
    <phoneticPr fontId="2"/>
  </si>
  <si>
    <t>時間/月</t>
    <rPh sb="0" eb="2">
      <t>ジカン</t>
    </rPh>
    <rPh sb="3" eb="4">
      <t>ツキ</t>
    </rPh>
    <phoneticPr fontId="2"/>
  </si>
  <si>
    <t>(４) 業務負担の軽減や効率化できる具体的な業務内容</t>
    <rPh sb="12" eb="15">
      <t>コウリツカ</t>
    </rPh>
    <rPh sb="18" eb="21">
      <t>グタイテキ</t>
    </rPh>
    <rPh sb="22" eb="24">
      <t>ギョウム</t>
    </rPh>
    <rPh sb="24" eb="26">
      <t>ナイヨウ</t>
    </rPh>
    <phoneticPr fontId="2"/>
  </si>
  <si>
    <t>中山間地域等における小規模事業所加算に係る届出書</t>
    <rPh sb="19" eb="20">
      <t>カカ</t>
    </rPh>
    <rPh sb="21" eb="24">
      <t>トドケデショ</t>
    </rPh>
    <phoneticPr fontId="2"/>
  </si>
  <si>
    <t>１　新規　　　　　２　変更　　　　　３　終了</t>
    <rPh sb="2" eb="4">
      <t>シンキ</t>
    </rPh>
    <rPh sb="11" eb="13">
      <t>ヘンコウ</t>
    </rPh>
    <rPh sb="20" eb="22">
      <t>シュウリョウ</t>
    </rPh>
    <phoneticPr fontId="2"/>
  </si>
  <si>
    <t>１　訪問介護　　　２　訪問入浴介護　　　３　訪問看護　　　４　訪問リハビリテーション
５　居宅療養管理指導　　　６　福祉用具貸与　　　７　居宅介護支援</t>
    <rPh sb="2" eb="4">
      <t>ホウモン</t>
    </rPh>
    <rPh sb="4" eb="6">
      <t>カイゴ</t>
    </rPh>
    <rPh sb="11" eb="13">
      <t>ホウモン</t>
    </rPh>
    <rPh sb="13" eb="15">
      <t>ニュウヨク</t>
    </rPh>
    <rPh sb="15" eb="17">
      <t>カイゴ</t>
    </rPh>
    <rPh sb="22" eb="24">
      <t>ホウモン</t>
    </rPh>
    <rPh sb="24" eb="26">
      <t>カンゴ</t>
    </rPh>
    <rPh sb="31" eb="33">
      <t>ホウモン</t>
    </rPh>
    <rPh sb="46" eb="48">
      <t>キョタク</t>
    </rPh>
    <rPh sb="48" eb="50">
      <t>リョウヨウ</t>
    </rPh>
    <rPh sb="50" eb="52">
      <t>カンリ</t>
    </rPh>
    <rPh sb="52" eb="54">
      <t>シドウ</t>
    </rPh>
    <rPh sb="59" eb="61">
      <t>フクシ</t>
    </rPh>
    <rPh sb="61" eb="63">
      <t>ヨウグ</t>
    </rPh>
    <rPh sb="63" eb="65">
      <t>タイヨ</t>
    </rPh>
    <rPh sb="70" eb="72">
      <t>キョタク</t>
    </rPh>
    <rPh sb="72" eb="74">
      <t>カイゴ</t>
    </rPh>
    <rPh sb="74" eb="76">
      <t>シエン</t>
    </rPh>
    <phoneticPr fontId="2"/>
  </si>
  <si>
    <t>前年度の実績が６か月以上ある事業所は「１」、６か月未満の事業所は「２」に記入してください。</t>
    <phoneticPr fontId="2"/>
  </si>
  <si>
    <t>１　前年度の実績が６月以上の場合</t>
  </si>
  <si>
    <t>４月</t>
  </si>
  <si>
    <t>５月</t>
  </si>
  <si>
    <t>６月</t>
  </si>
  <si>
    <t>７月</t>
  </si>
  <si>
    <t>８月</t>
  </si>
  <si>
    <t>９月</t>
  </si>
  <si>
    <t>１０月</t>
  </si>
  <si>
    <t>１１月</t>
  </si>
  <si>
    <t>１２月</t>
  </si>
  <si>
    <t>１月</t>
  </si>
  <si>
    <t>２月</t>
  </si>
  <si>
    <t>計</t>
  </si>
  <si>
    <t>平均</t>
  </si>
  <si>
    <t>延べ訪問回数
又は実利用者数</t>
    <rPh sb="7" eb="8">
      <t>マタ</t>
    </rPh>
    <rPh sb="9" eb="10">
      <t>ジツ</t>
    </rPh>
    <rPh sb="10" eb="13">
      <t>リヨウシャ</t>
    </rPh>
    <rPh sb="13" eb="14">
      <t>スウ</t>
    </rPh>
    <phoneticPr fontId="2"/>
  </si>
  <si>
    <t>÷(    )</t>
  </si>
  <si>
    <t>回又は人</t>
    <rPh sb="1" eb="2">
      <t>マタ</t>
    </rPh>
    <rPh sb="3" eb="4">
      <t>ニン</t>
    </rPh>
    <phoneticPr fontId="2"/>
  </si>
  <si>
    <t>２　前年度の実績が６月未満の場合</t>
  </si>
  <si>
    <t>月</t>
    <phoneticPr fontId="2"/>
  </si>
  <si>
    <t>÷３</t>
    <phoneticPr fontId="2"/>
  </si>
  <si>
    <t>サービスごとの要件（　（　　）は予防）</t>
    <rPh sb="7" eb="9">
      <t>ヨウケン</t>
    </rPh>
    <rPh sb="16" eb="18">
      <t>ヨボウ</t>
    </rPh>
    <phoneticPr fontId="2"/>
  </si>
  <si>
    <t>訪問介護</t>
    <rPh sb="0" eb="2">
      <t>ホウモン</t>
    </rPh>
    <rPh sb="2" eb="4">
      <t>カイゴ</t>
    </rPh>
    <phoneticPr fontId="2"/>
  </si>
  <si>
    <t>２００回／月以下</t>
    <rPh sb="3" eb="4">
      <t>カイ</t>
    </rPh>
    <rPh sb="5" eb="6">
      <t>ツキ</t>
    </rPh>
    <rPh sb="6" eb="8">
      <t>イカ</t>
    </rPh>
    <phoneticPr fontId="2"/>
  </si>
  <si>
    <t>訪問入浴介護</t>
    <rPh sb="0" eb="2">
      <t>ホウモン</t>
    </rPh>
    <rPh sb="2" eb="4">
      <t>ニュウヨク</t>
    </rPh>
    <rPh sb="4" eb="6">
      <t>カイゴ</t>
    </rPh>
    <phoneticPr fontId="2"/>
  </si>
  <si>
    <t>　２０回／月以下</t>
    <rPh sb="3" eb="4">
      <t>カイ</t>
    </rPh>
    <rPh sb="5" eb="6">
      <t>ツキ</t>
    </rPh>
    <rPh sb="6" eb="8">
      <t>イカ</t>
    </rPh>
    <phoneticPr fontId="2"/>
  </si>
  <si>
    <t>（　５回／月以下）</t>
    <rPh sb="3" eb="4">
      <t>カイ</t>
    </rPh>
    <rPh sb="5" eb="6">
      <t>ツキ</t>
    </rPh>
    <rPh sb="6" eb="8">
      <t>イカ</t>
    </rPh>
    <phoneticPr fontId="2"/>
  </si>
  <si>
    <t>１００回／月以下</t>
    <rPh sb="3" eb="4">
      <t>カイ</t>
    </rPh>
    <rPh sb="5" eb="6">
      <t>ツキ</t>
    </rPh>
    <rPh sb="6" eb="8">
      <t>イカ</t>
    </rPh>
    <phoneticPr fontId="2"/>
  </si>
  <si>
    <t>訪問リハビリテーション　</t>
  </si>
  <si>
    <t>　３０回／月以下</t>
    <rPh sb="3" eb="4">
      <t>カイ</t>
    </rPh>
    <rPh sb="5" eb="6">
      <t>ツキ</t>
    </rPh>
    <rPh sb="6" eb="8">
      <t>イカ</t>
    </rPh>
    <phoneticPr fontId="2"/>
  </si>
  <si>
    <t>（１０回／月以下）</t>
    <rPh sb="3" eb="4">
      <t>カイ</t>
    </rPh>
    <rPh sb="5" eb="6">
      <t>ツキ</t>
    </rPh>
    <rPh sb="6" eb="8">
      <t>イカ</t>
    </rPh>
    <phoneticPr fontId="2"/>
  </si>
  <si>
    <t>　５０回／月以下</t>
    <rPh sb="3" eb="4">
      <t>カイ</t>
    </rPh>
    <rPh sb="5" eb="6">
      <t>ツキ</t>
    </rPh>
    <rPh sb="6" eb="8">
      <t>イカ</t>
    </rPh>
    <phoneticPr fontId="2"/>
  </si>
  <si>
    <t>福祉用具貸与</t>
    <rPh sb="0" eb="2">
      <t>フクシ</t>
    </rPh>
    <rPh sb="2" eb="4">
      <t>ヨウグ</t>
    </rPh>
    <rPh sb="4" eb="6">
      <t>タイヨ</t>
    </rPh>
    <phoneticPr fontId="2"/>
  </si>
  <si>
    <t>　１５人／月以下</t>
    <rPh sb="3" eb="4">
      <t>ニン</t>
    </rPh>
    <rPh sb="5" eb="6">
      <t>ツキ</t>
    </rPh>
    <rPh sb="6" eb="8">
      <t>イカ</t>
    </rPh>
    <phoneticPr fontId="2"/>
  </si>
  <si>
    <t>（　５人／月以下）</t>
    <rPh sb="3" eb="4">
      <t>ニン</t>
    </rPh>
    <rPh sb="5" eb="6">
      <t>ツキ</t>
    </rPh>
    <rPh sb="6" eb="8">
      <t>イカ</t>
    </rPh>
    <phoneticPr fontId="2"/>
  </si>
  <si>
    <t>　２０人／月以下</t>
    <rPh sb="3" eb="4">
      <t>ニン</t>
    </rPh>
    <rPh sb="5" eb="6">
      <t>ツキ</t>
    </rPh>
    <rPh sb="6" eb="8">
      <t>イカ</t>
    </rPh>
    <phoneticPr fontId="2"/>
  </si>
  <si>
    <t>（別紙５２）</t>
    <rPh sb="1" eb="3">
      <t>ベッシ</t>
    </rPh>
    <phoneticPr fontId="2"/>
  </si>
  <si>
    <t>（別紙３６－３）</t>
    <phoneticPr fontId="2"/>
  </si>
  <si>
    <t>（１）前年度（毎年4月1日に始まり翌年3月31日をもって終わる年度）の実績が6月以上ある事業所</t>
    <rPh sb="3" eb="6">
      <t>ゼンネンド</t>
    </rPh>
    <rPh sb="7" eb="9">
      <t>マイトシ</t>
    </rPh>
    <rPh sb="10" eb="11">
      <t>ガツ</t>
    </rPh>
    <rPh sb="12" eb="13">
      <t>ニチ</t>
    </rPh>
    <rPh sb="14" eb="15">
      <t>ハジ</t>
    </rPh>
    <rPh sb="17" eb="19">
      <t>ヨクネン</t>
    </rPh>
    <rPh sb="20" eb="21">
      <t>ガツ</t>
    </rPh>
    <rPh sb="23" eb="24">
      <t>ニチ</t>
    </rPh>
    <rPh sb="28" eb="29">
      <t>オ</t>
    </rPh>
    <rPh sb="31" eb="33">
      <t>ネンド</t>
    </rPh>
    <rPh sb="35" eb="37">
      <t>ジッセキ</t>
    </rPh>
    <rPh sb="39" eb="40">
      <t>ガツ</t>
    </rPh>
    <rPh sb="40" eb="42">
      <t>イジョウ</t>
    </rPh>
    <rPh sb="44" eb="46">
      <t>ジギョウ</t>
    </rPh>
    <rPh sb="46" eb="47">
      <t>ショ</t>
    </rPh>
    <phoneticPr fontId="2"/>
  </si>
  <si>
    <t>①サービス提供強化加算Ⅰ・Ⅱ・Ⅲ（介護福祉士等の状況）</t>
    <rPh sb="5" eb="7">
      <t>テイキョウ</t>
    </rPh>
    <rPh sb="7" eb="9">
      <t>キョウカ</t>
    </rPh>
    <rPh sb="9" eb="11">
      <t>カサン</t>
    </rPh>
    <rPh sb="17" eb="19">
      <t>カイゴ</t>
    </rPh>
    <rPh sb="19" eb="22">
      <t>フクシシ</t>
    </rPh>
    <rPh sb="22" eb="23">
      <t>トウ</t>
    </rPh>
    <rPh sb="24" eb="26">
      <t>ジョウキョウ</t>
    </rPh>
    <phoneticPr fontId="2"/>
  </si>
  <si>
    <t>※実績のない月は0を入力してください。</t>
    <rPh sb="1" eb="3">
      <t>ジッセキ</t>
    </rPh>
    <rPh sb="6" eb="7">
      <t>ツキ</t>
    </rPh>
    <rPh sb="10" eb="12">
      <t>ニュウリョク</t>
    </rPh>
    <phoneticPr fontId="2"/>
  </si>
  <si>
    <t>計（人）</t>
    <rPh sb="0" eb="1">
      <t>ケイ</t>
    </rPh>
    <rPh sb="2" eb="3">
      <t>ニン</t>
    </rPh>
    <phoneticPr fontId="2"/>
  </si>
  <si>
    <t>介護職員の常勤換算総数（Ａ）</t>
    <rPh sb="0" eb="2">
      <t>カイゴ</t>
    </rPh>
    <rPh sb="2" eb="4">
      <t>ショクイン</t>
    </rPh>
    <rPh sb="5" eb="7">
      <t>ジョウキン</t>
    </rPh>
    <rPh sb="7" eb="9">
      <t>カンサン</t>
    </rPh>
    <rPh sb="9" eb="11">
      <t>ソウスウ</t>
    </rPh>
    <phoneticPr fontId="2"/>
  </si>
  <si>
    <t>介護福祉士常勤換算数（Ｂ）</t>
    <rPh sb="0" eb="2">
      <t>カイゴ</t>
    </rPh>
    <rPh sb="2" eb="5">
      <t>フクシシ</t>
    </rPh>
    <rPh sb="5" eb="7">
      <t>ジョウキン</t>
    </rPh>
    <rPh sb="7" eb="9">
      <t>カンサン</t>
    </rPh>
    <rPh sb="9" eb="10">
      <t>スウ</t>
    </rPh>
    <phoneticPr fontId="2"/>
  </si>
  <si>
    <t>Ｂ／Ａ</t>
    <phoneticPr fontId="2"/>
  </si>
  <si>
    <t>加算要件</t>
    <phoneticPr fontId="2"/>
  </si>
  <si>
    <t>実績のある月数</t>
    <rPh sb="0" eb="2">
      <t>ジッセキ</t>
    </rPh>
    <rPh sb="5" eb="6">
      <t>ツキ</t>
    </rPh>
    <rPh sb="6" eb="7">
      <t>スウ</t>
    </rPh>
    <phoneticPr fontId="2"/>
  </si>
  <si>
    <t>要件確認（％）</t>
    <rPh sb="0" eb="2">
      <t>ヨウケン</t>
    </rPh>
    <rPh sb="2" eb="4">
      <t>カクニン</t>
    </rPh>
    <phoneticPr fontId="2"/>
  </si>
  <si>
    <t>サービス提供強化加算Ⅰ</t>
    <rPh sb="4" eb="6">
      <t>テイキョウ</t>
    </rPh>
    <rPh sb="6" eb="8">
      <t>キョウカ</t>
    </rPh>
    <rPh sb="8" eb="10">
      <t>カサン</t>
    </rPh>
    <phoneticPr fontId="2"/>
  </si>
  <si>
    <t>70％以上</t>
    <rPh sb="3" eb="5">
      <t>イジョウ</t>
    </rPh>
    <phoneticPr fontId="2"/>
  </si>
  <si>
    <t>サービス提供強化加算Ⅱ</t>
    <rPh sb="4" eb="6">
      <t>テイキョウ</t>
    </rPh>
    <rPh sb="6" eb="8">
      <t>キョウカ</t>
    </rPh>
    <rPh sb="8" eb="10">
      <t>カサン</t>
    </rPh>
    <phoneticPr fontId="2"/>
  </si>
  <si>
    <t>50％以上</t>
    <rPh sb="3" eb="5">
      <t>イジョウ</t>
    </rPh>
    <phoneticPr fontId="2"/>
  </si>
  <si>
    <t>サービス提供強化加算Ⅲ</t>
    <rPh sb="4" eb="6">
      <t>テイキョウ</t>
    </rPh>
    <rPh sb="6" eb="8">
      <t>キョウカ</t>
    </rPh>
    <rPh sb="8" eb="10">
      <t>カサン</t>
    </rPh>
    <phoneticPr fontId="2"/>
  </si>
  <si>
    <t>40％以上</t>
    <rPh sb="3" eb="5">
      <t>イジョウ</t>
    </rPh>
    <phoneticPr fontId="2"/>
  </si>
  <si>
    <t>②-１　サービス提供強化加算Ⅰ（勤続年数の状況）</t>
    <rPh sb="8" eb="10">
      <t>テイキョウ</t>
    </rPh>
    <rPh sb="10" eb="12">
      <t>キョウカ</t>
    </rPh>
    <rPh sb="12" eb="14">
      <t>カサン</t>
    </rPh>
    <rPh sb="16" eb="18">
      <t>キンゾク</t>
    </rPh>
    <rPh sb="18" eb="20">
      <t>ネンスウ</t>
    </rPh>
    <rPh sb="21" eb="23">
      <t>ジョウキョウ</t>
    </rPh>
    <phoneticPr fontId="2"/>
  </si>
  <si>
    <t>介護職員の常勤換算総数（Ａ）</t>
    <rPh sb="0" eb="2">
      <t>カイゴ</t>
    </rPh>
    <rPh sb="2" eb="4">
      <t>ショクイン</t>
    </rPh>
    <rPh sb="5" eb="7">
      <t>ジョウキン</t>
    </rPh>
    <rPh sb="7" eb="9">
      <t>カンザン</t>
    </rPh>
    <rPh sb="9" eb="11">
      <t>ソウスウ</t>
    </rPh>
    <phoneticPr fontId="2"/>
  </si>
  <si>
    <t>勤続年数１０年以上の介護福祉士の人数（Ｂ）</t>
    <rPh sb="0" eb="2">
      <t>キンゾク</t>
    </rPh>
    <rPh sb="2" eb="4">
      <t>ネンスウ</t>
    </rPh>
    <rPh sb="6" eb="7">
      <t>ネン</t>
    </rPh>
    <rPh sb="7" eb="9">
      <t>イジョウ</t>
    </rPh>
    <rPh sb="10" eb="12">
      <t>カイゴ</t>
    </rPh>
    <rPh sb="12" eb="15">
      <t>フクシシ</t>
    </rPh>
    <rPh sb="16" eb="18">
      <t>ニンズウ</t>
    </rPh>
    <phoneticPr fontId="2"/>
  </si>
  <si>
    <t>Ｂ／Ａ</t>
    <phoneticPr fontId="2"/>
  </si>
  <si>
    <t>加算要件</t>
    <phoneticPr fontId="2"/>
  </si>
  <si>
    <t>25％以上</t>
    <rPh sb="3" eb="5">
      <t>イジョウ</t>
    </rPh>
    <phoneticPr fontId="2"/>
  </si>
  <si>
    <t>②-２　サービス提供強化加算Ⅲ（勤続年数の状況）</t>
    <rPh sb="8" eb="10">
      <t>テイキョウ</t>
    </rPh>
    <rPh sb="10" eb="12">
      <t>キョウカ</t>
    </rPh>
    <rPh sb="12" eb="14">
      <t>カサン</t>
    </rPh>
    <rPh sb="16" eb="18">
      <t>キンゾク</t>
    </rPh>
    <rPh sb="18" eb="20">
      <t>ネンスウ</t>
    </rPh>
    <rPh sb="21" eb="23">
      <t>ジョウキョウ</t>
    </rPh>
    <phoneticPr fontId="2"/>
  </si>
  <si>
    <t>直接サービスを提供する職員の総数（Ａ）</t>
    <rPh sb="0" eb="2">
      <t>チョクセツ</t>
    </rPh>
    <rPh sb="7" eb="9">
      <t>テイキョウ</t>
    </rPh>
    <rPh sb="11" eb="13">
      <t>ショクイン</t>
    </rPh>
    <rPh sb="14" eb="16">
      <t>ソウスウ</t>
    </rPh>
    <phoneticPr fontId="2"/>
  </si>
  <si>
    <t>勤続年数７年以上の人数（Ｂ）</t>
    <rPh sb="0" eb="2">
      <t>キンゾク</t>
    </rPh>
    <rPh sb="2" eb="4">
      <t>ネンスウ</t>
    </rPh>
    <rPh sb="5" eb="6">
      <t>ネン</t>
    </rPh>
    <rPh sb="6" eb="8">
      <t>イジョウ</t>
    </rPh>
    <rPh sb="9" eb="11">
      <t>ニンズウ</t>
    </rPh>
    <phoneticPr fontId="2"/>
  </si>
  <si>
    <t>Ｂ／Ａ</t>
    <phoneticPr fontId="2"/>
  </si>
  <si>
    <t>30％以上</t>
    <rPh sb="3" eb="5">
      <t>イジョウ</t>
    </rPh>
    <phoneticPr fontId="2"/>
  </si>
  <si>
    <t>（２）前年度の実績が6月に満たない事業所</t>
    <rPh sb="3" eb="6">
      <t>ゼンネンド</t>
    </rPh>
    <rPh sb="7" eb="9">
      <t>ジッセキ</t>
    </rPh>
    <rPh sb="11" eb="12">
      <t>ガツ</t>
    </rPh>
    <rPh sb="13" eb="14">
      <t>ミ</t>
    </rPh>
    <rPh sb="17" eb="19">
      <t>ジギョウ</t>
    </rPh>
    <rPh sb="19" eb="20">
      <t>ショ</t>
    </rPh>
    <phoneticPr fontId="2"/>
  </si>
  <si>
    <t>①サービス提供強化加算Ⅰ・Ⅱ・Ⅲ（介護福祉士等の状況）</t>
    <rPh sb="22" eb="23">
      <t>トウ</t>
    </rPh>
    <rPh sb="24" eb="26">
      <t>ジョウキョウ</t>
    </rPh>
    <phoneticPr fontId="2"/>
  </si>
  <si>
    <t>要件確認
（％）</t>
    <rPh sb="0" eb="2">
      <t>ヨウケン</t>
    </rPh>
    <rPh sb="2" eb="4">
      <t>カクニン</t>
    </rPh>
    <phoneticPr fontId="2"/>
  </si>
  <si>
    <t>②-１　サービス提供強化加算Ⅰ（勤続年数の状況）</t>
    <rPh sb="21" eb="23">
      <t>ジョウキョウ</t>
    </rPh>
    <phoneticPr fontId="2"/>
  </si>
  <si>
    <t>加算要件</t>
    <phoneticPr fontId="2"/>
  </si>
  <si>
    <t>Ｂ／Ａ</t>
    <phoneticPr fontId="2"/>
  </si>
  <si>
    <t>②-２　サービス提供強化加算Ⅲ（勤続年数の状況）</t>
    <rPh sb="21" eb="23">
      <t>ジョウキョウ</t>
    </rPh>
    <phoneticPr fontId="2"/>
  </si>
  <si>
    <t>加算要件</t>
    <phoneticPr fontId="2"/>
  </si>
  <si>
    <t>（別紙５３）　　　　　　　　　　　　　　介護福祉士等要件((介護予防）認知症対応型通所介護事業所）</t>
    <rPh sb="1" eb="3">
      <t>ベッシ</t>
    </rPh>
    <rPh sb="20" eb="22">
      <t>カイゴ</t>
    </rPh>
    <rPh sb="22" eb="25">
      <t>フクシシ</t>
    </rPh>
    <phoneticPr fontId="2"/>
  </si>
  <si>
    <t>　　年　　月　　日</t>
    <rPh sb="2" eb="3">
      <t>ネン</t>
    </rPh>
    <rPh sb="5" eb="6">
      <t>ツキ</t>
    </rPh>
    <rPh sb="8" eb="9">
      <t>ニチ</t>
    </rPh>
    <phoneticPr fontId="2"/>
  </si>
  <si>
    <t>サービス提供体制強化加算に関する勤続年数証明書</t>
    <rPh sb="4" eb="6">
      <t>テイキョウ</t>
    </rPh>
    <rPh sb="6" eb="8">
      <t>タイセイ</t>
    </rPh>
    <rPh sb="8" eb="10">
      <t>キョウカ</t>
    </rPh>
    <rPh sb="10" eb="12">
      <t>カサン</t>
    </rPh>
    <rPh sb="13" eb="14">
      <t>カン</t>
    </rPh>
    <rPh sb="16" eb="18">
      <t>キンゾク</t>
    </rPh>
    <rPh sb="18" eb="20">
      <t>ネンスウ</t>
    </rPh>
    <rPh sb="20" eb="23">
      <t>ショウメイショ</t>
    </rPh>
    <phoneticPr fontId="2"/>
  </si>
  <si>
    <t>法人名</t>
    <rPh sb="0" eb="2">
      <t>ホウジン</t>
    </rPh>
    <rPh sb="2" eb="3">
      <t>メイ</t>
    </rPh>
    <phoneticPr fontId="2"/>
  </si>
  <si>
    <t>印</t>
    <rPh sb="0" eb="1">
      <t>イン</t>
    </rPh>
    <phoneticPr fontId="2"/>
  </si>
  <si>
    <t>代表者名</t>
    <rPh sb="0" eb="3">
      <t>ダイヒョウシャ</t>
    </rPh>
    <rPh sb="3" eb="4">
      <t>メイ</t>
    </rPh>
    <phoneticPr fontId="2"/>
  </si>
  <si>
    <t>（事業所名）</t>
    <rPh sb="1" eb="4">
      <t>ジギョウショ</t>
    </rPh>
    <rPh sb="4" eb="5">
      <t>メイ</t>
    </rPh>
    <phoneticPr fontId="2"/>
  </si>
  <si>
    <t>下記の者については、以下のとおり当法人にて勤務していることを証明します。</t>
    <rPh sb="0" eb="2">
      <t>カキ</t>
    </rPh>
    <rPh sb="3" eb="4">
      <t>モノ</t>
    </rPh>
    <rPh sb="10" eb="12">
      <t>イカ</t>
    </rPh>
    <rPh sb="16" eb="17">
      <t>トウ</t>
    </rPh>
    <rPh sb="17" eb="19">
      <t>ホウジン</t>
    </rPh>
    <rPh sb="21" eb="23">
      <t>キンム</t>
    </rPh>
    <rPh sb="30" eb="32">
      <t>ショウメイ</t>
    </rPh>
    <phoneticPr fontId="2"/>
  </si>
  <si>
    <t>NO</t>
    <phoneticPr fontId="2"/>
  </si>
  <si>
    <t>氏　　名</t>
    <rPh sb="0" eb="1">
      <t>シ</t>
    </rPh>
    <rPh sb="3" eb="4">
      <t>メイ</t>
    </rPh>
    <phoneticPr fontId="2"/>
  </si>
  <si>
    <t>勤務先名称</t>
    <rPh sb="0" eb="3">
      <t>キンムサキ</t>
    </rPh>
    <rPh sb="3" eb="5">
      <t>メイショウ</t>
    </rPh>
    <phoneticPr fontId="2"/>
  </si>
  <si>
    <t>従事した職種</t>
    <rPh sb="0" eb="2">
      <t>ジュウジ</t>
    </rPh>
    <rPh sb="4" eb="6">
      <t>ショクシュ</t>
    </rPh>
    <phoneticPr fontId="2"/>
  </si>
  <si>
    <t>業務従事年月数</t>
    <rPh sb="0" eb="2">
      <t>ギョウム</t>
    </rPh>
    <rPh sb="2" eb="4">
      <t>ジュウジ</t>
    </rPh>
    <rPh sb="4" eb="6">
      <t>ネンゲツ</t>
    </rPh>
    <rPh sb="6" eb="7">
      <t>スウ</t>
    </rPh>
    <phoneticPr fontId="2"/>
  </si>
  <si>
    <t>年　　月</t>
    <rPh sb="0" eb="1">
      <t>ネン</t>
    </rPh>
    <rPh sb="3" eb="4">
      <t>ツキ</t>
    </rPh>
    <phoneticPr fontId="2"/>
  </si>
  <si>
    <t>現在：</t>
    <rPh sb="0" eb="2">
      <t>ゲンザイ</t>
    </rPh>
    <phoneticPr fontId="2"/>
  </si>
  <si>
    <t>（　　年　月　　日生）</t>
    <rPh sb="3" eb="4">
      <t>ネン</t>
    </rPh>
    <rPh sb="5" eb="6">
      <t>ツキ</t>
    </rPh>
    <rPh sb="8" eb="9">
      <t>ニチ</t>
    </rPh>
    <rPh sb="9" eb="10">
      <t>セイ</t>
    </rPh>
    <phoneticPr fontId="2"/>
  </si>
  <si>
    <t>合計（通算）</t>
    <rPh sb="0" eb="2">
      <t>ゴウケイ</t>
    </rPh>
    <rPh sb="3" eb="5">
      <t>ツウサン</t>
    </rPh>
    <phoneticPr fontId="2"/>
  </si>
  <si>
    <t>※サービス提供体制強化加算を申請する事業所ごとに作成してください。</t>
    <rPh sb="5" eb="7">
      <t>テイキョウ</t>
    </rPh>
    <rPh sb="7" eb="9">
      <t>タイセイ</t>
    </rPh>
    <rPh sb="9" eb="11">
      <t>キョウカ</t>
    </rPh>
    <rPh sb="11" eb="13">
      <t>カサン</t>
    </rPh>
    <rPh sb="14" eb="16">
      <t>シンセイ</t>
    </rPh>
    <rPh sb="18" eb="21">
      <t>ジギョウショ</t>
    </rPh>
    <rPh sb="24" eb="26">
      <t>サクセイ</t>
    </rPh>
    <phoneticPr fontId="2"/>
  </si>
  <si>
    <t>※証明書が複数枚にわたる場合は、適宜コピーして使用してください。</t>
    <rPh sb="1" eb="4">
      <t>ショウメイショ</t>
    </rPh>
    <rPh sb="5" eb="7">
      <t>フクスウ</t>
    </rPh>
    <rPh sb="7" eb="8">
      <t>マイ</t>
    </rPh>
    <rPh sb="12" eb="14">
      <t>バアイ</t>
    </rPh>
    <rPh sb="16" eb="18">
      <t>テキギ</t>
    </rPh>
    <rPh sb="23" eb="25">
      <t>シヨウ</t>
    </rPh>
    <phoneticPr fontId="2"/>
  </si>
  <si>
    <t>＜記入例＞</t>
    <rPh sb="1" eb="3">
      <t>キニュウ</t>
    </rPh>
    <rPh sb="3" eb="4">
      <t>レイ</t>
    </rPh>
    <phoneticPr fontId="2"/>
  </si>
  <si>
    <t>NO</t>
    <phoneticPr fontId="2"/>
  </si>
  <si>
    <t>鹿児島　太郎</t>
    <rPh sb="0" eb="3">
      <t>カゴシマ</t>
    </rPh>
    <rPh sb="4" eb="6">
      <t>タロウ</t>
    </rPh>
    <phoneticPr fontId="2"/>
  </si>
  <si>
    <t>特別養護老人ホーム○○</t>
    <rPh sb="0" eb="2">
      <t>トクベツ</t>
    </rPh>
    <rPh sb="2" eb="4">
      <t>ヨウゴ</t>
    </rPh>
    <rPh sb="4" eb="6">
      <t>ロウジン</t>
    </rPh>
    <phoneticPr fontId="2"/>
  </si>
  <si>
    <t>１年　　月</t>
    <rPh sb="1" eb="2">
      <t>ネン</t>
    </rPh>
    <rPh sb="4" eb="5">
      <t>ツキ</t>
    </rPh>
    <phoneticPr fontId="2"/>
  </si>
  <si>
    <t>デイサービス△△</t>
    <phoneticPr fontId="2"/>
  </si>
  <si>
    <t>年　６月</t>
    <rPh sb="0" eb="1">
      <t>ネン</t>
    </rPh>
    <rPh sb="3" eb="4">
      <t>ツキ</t>
    </rPh>
    <phoneticPr fontId="2"/>
  </si>
  <si>
    <t>訪問介護□□</t>
    <rPh sb="0" eb="2">
      <t>ホウモン</t>
    </rPh>
    <rPh sb="2" eb="4">
      <t>カイゴ</t>
    </rPh>
    <phoneticPr fontId="2"/>
  </si>
  <si>
    <t>２年　　月</t>
    <rPh sb="1" eb="2">
      <t>ネン</t>
    </rPh>
    <rPh sb="4" eb="5">
      <t>ツキ</t>
    </rPh>
    <phoneticPr fontId="2"/>
  </si>
  <si>
    <t>現在：デイサービス××</t>
    <rPh sb="0" eb="2">
      <t>ゲンザイ</t>
    </rPh>
    <phoneticPr fontId="2"/>
  </si>
  <si>
    <t>生活相談員</t>
    <rPh sb="0" eb="2">
      <t>セイカツ</t>
    </rPh>
    <rPh sb="2" eb="5">
      <t>ソウダンイン</t>
    </rPh>
    <phoneticPr fontId="2"/>
  </si>
  <si>
    <t>（S30年1月1日生）</t>
    <rPh sb="4" eb="5">
      <t>ネン</t>
    </rPh>
    <rPh sb="6" eb="7">
      <t>ツキ</t>
    </rPh>
    <rPh sb="8" eb="9">
      <t>ニチ</t>
    </rPh>
    <rPh sb="9" eb="10">
      <t>セイ</t>
    </rPh>
    <phoneticPr fontId="2"/>
  </si>
  <si>
    <t>４年　６月</t>
    <rPh sb="1" eb="2">
      <t>ネン</t>
    </rPh>
    <rPh sb="4" eb="5">
      <t>ツキ</t>
    </rPh>
    <phoneticPr fontId="2"/>
  </si>
  <si>
    <t>（別紙５４）</t>
    <rPh sb="1" eb="3">
      <t>ベッシ</t>
    </rPh>
    <phoneticPr fontId="2"/>
  </si>
  <si>
    <t>②-２　サービス提供強化加算Ⅲ（常勤職員の状況）</t>
    <rPh sb="8" eb="10">
      <t>テイキョウ</t>
    </rPh>
    <rPh sb="10" eb="12">
      <t>キョウカ</t>
    </rPh>
    <rPh sb="12" eb="14">
      <t>カサン</t>
    </rPh>
    <rPh sb="16" eb="18">
      <t>ジョウキン</t>
    </rPh>
    <rPh sb="18" eb="20">
      <t>ショクイン</t>
    </rPh>
    <rPh sb="21" eb="23">
      <t>ジョウキョウ</t>
    </rPh>
    <phoneticPr fontId="2"/>
  </si>
  <si>
    <t>看護・介護職員の常勤換算総数（Ａ）</t>
    <rPh sb="0" eb="2">
      <t>カンゴ</t>
    </rPh>
    <rPh sb="3" eb="5">
      <t>カイゴ</t>
    </rPh>
    <rPh sb="5" eb="7">
      <t>ショクイン</t>
    </rPh>
    <rPh sb="8" eb="10">
      <t>ジョウキン</t>
    </rPh>
    <rPh sb="10" eb="12">
      <t>カンザン</t>
    </rPh>
    <rPh sb="12" eb="14">
      <t>ソウスウ</t>
    </rPh>
    <phoneticPr fontId="2"/>
  </si>
  <si>
    <t>常勤職員の総数（Ｂ）</t>
    <rPh sb="0" eb="2">
      <t>ジョウキン</t>
    </rPh>
    <rPh sb="2" eb="4">
      <t>ショクイン</t>
    </rPh>
    <rPh sb="5" eb="7">
      <t>ソウスウ</t>
    </rPh>
    <phoneticPr fontId="2"/>
  </si>
  <si>
    <t>60％以上</t>
    <rPh sb="3" eb="5">
      <t>イジョウ</t>
    </rPh>
    <phoneticPr fontId="2"/>
  </si>
  <si>
    <t>②-３　サービス提供強化加算Ⅲ（勤続年数の状況）</t>
    <rPh sb="8" eb="10">
      <t>テイキョウ</t>
    </rPh>
    <rPh sb="10" eb="12">
      <t>キョウカ</t>
    </rPh>
    <rPh sb="12" eb="14">
      <t>カサン</t>
    </rPh>
    <rPh sb="16" eb="18">
      <t>キンゾク</t>
    </rPh>
    <rPh sb="18" eb="20">
      <t>ネンスウ</t>
    </rPh>
    <rPh sb="21" eb="23">
      <t>ジョウキョウ</t>
    </rPh>
    <phoneticPr fontId="2"/>
  </si>
  <si>
    <t>②-２　サービス提供強化加算Ⅲ（常勤職員の状況）</t>
    <phoneticPr fontId="2"/>
  </si>
  <si>
    <t>常勤職員の人数（Ｂ）</t>
    <rPh sb="0" eb="2">
      <t>ジョウキン</t>
    </rPh>
    <rPh sb="2" eb="4">
      <t>ショクイン</t>
    </rPh>
    <rPh sb="5" eb="7">
      <t>ニンズウ</t>
    </rPh>
    <phoneticPr fontId="2"/>
  </si>
  <si>
    <t>②-３　サービス提供強化加算Ⅲ（勤続年数の状況）</t>
    <phoneticPr fontId="2"/>
  </si>
  <si>
    <t>（別紙５５）　　　　　　　　　　　　　従業員要件（（介護予防）小規模多機能型居宅介護）</t>
    <phoneticPr fontId="2"/>
  </si>
  <si>
    <t>加算要件</t>
    <phoneticPr fontId="2"/>
  </si>
  <si>
    <t>75％以上</t>
    <rPh sb="3" eb="5">
      <t>イジョウ</t>
    </rPh>
    <phoneticPr fontId="2"/>
  </si>
  <si>
    <t>直接サービスを提供する職員の範囲（Ａ）</t>
    <rPh sb="0" eb="2">
      <t>チョクセツ</t>
    </rPh>
    <rPh sb="7" eb="9">
      <t>テイキョウ</t>
    </rPh>
    <rPh sb="11" eb="13">
      <t>ショクイン</t>
    </rPh>
    <rPh sb="14" eb="16">
      <t>ハンイ</t>
    </rPh>
    <phoneticPr fontId="2"/>
  </si>
  <si>
    <t>（別紙５６）　　　　　　　　　　　　　従業員要件（（介護予防）認知症対応型共同生活介護）</t>
    <rPh sb="31" eb="34">
      <t>ニンチショウ</t>
    </rPh>
    <rPh sb="34" eb="37">
      <t>タイオウガタ</t>
    </rPh>
    <rPh sb="37" eb="39">
      <t>キョウドウ</t>
    </rPh>
    <rPh sb="39" eb="41">
      <t>セイカツ</t>
    </rPh>
    <rPh sb="41" eb="43">
      <t>カイゴ</t>
    </rPh>
    <phoneticPr fontId="2"/>
  </si>
  <si>
    <t>日常生活継続支援加算計算書</t>
    <rPh sb="0" eb="2">
      <t>ニチジョウ</t>
    </rPh>
    <rPh sb="2" eb="4">
      <t>セイカツ</t>
    </rPh>
    <rPh sb="4" eb="6">
      <t>ケイゾク</t>
    </rPh>
    <rPh sb="6" eb="8">
      <t>シエン</t>
    </rPh>
    <rPh sb="8" eb="10">
      <t>カサン</t>
    </rPh>
    <rPh sb="10" eb="13">
      <t>ケイサンショ</t>
    </rPh>
    <phoneticPr fontId="2"/>
  </si>
  <si>
    <t>加算を算定する事業所は以下により計算すること。（青色の欄に数字を入力する。）</t>
    <rPh sb="0" eb="2">
      <t>カサン</t>
    </rPh>
    <rPh sb="3" eb="5">
      <t>サンテイ</t>
    </rPh>
    <rPh sb="7" eb="10">
      <t>ジギョウショ</t>
    </rPh>
    <rPh sb="11" eb="13">
      <t>イカ</t>
    </rPh>
    <rPh sb="16" eb="18">
      <t>ケイサン</t>
    </rPh>
    <rPh sb="24" eb="26">
      <t>アオイロ</t>
    </rPh>
    <rPh sb="27" eb="28">
      <t>ラン</t>
    </rPh>
    <rPh sb="29" eb="31">
      <t>スウジ</t>
    </rPh>
    <rPh sb="32" eb="34">
      <t>ニュウリョク</t>
    </rPh>
    <phoneticPr fontId="2"/>
  </si>
  <si>
    <t>Ⅰ</t>
    <phoneticPr fontId="2"/>
  </si>
  <si>
    <t>１及び２の要件が満たされること。</t>
    <rPh sb="1" eb="2">
      <t>オヨ</t>
    </rPh>
    <rPh sb="5" eb="7">
      <t>ヨウケン</t>
    </rPh>
    <rPh sb="8" eb="9">
      <t>ミ</t>
    </rPh>
    <phoneticPr fontId="2"/>
  </si>
  <si>
    <t>Ⅱ</t>
    <phoneticPr fontId="2"/>
  </si>
  <si>
    <t>新たに事業を開始し、又は再開した事業所については7月目以降届出が可能となります。</t>
    <rPh sb="0" eb="1">
      <t>アラ</t>
    </rPh>
    <rPh sb="3" eb="5">
      <t>ジギョウ</t>
    </rPh>
    <rPh sb="6" eb="8">
      <t>カイシ</t>
    </rPh>
    <rPh sb="10" eb="11">
      <t>マタ</t>
    </rPh>
    <rPh sb="12" eb="14">
      <t>サイカイ</t>
    </rPh>
    <rPh sb="16" eb="19">
      <t>ジギョウショ</t>
    </rPh>
    <rPh sb="25" eb="26">
      <t>ツキ</t>
    </rPh>
    <rPh sb="26" eb="27">
      <t>メ</t>
    </rPh>
    <rPh sb="27" eb="29">
      <t>イコウ</t>
    </rPh>
    <rPh sb="29" eb="31">
      <t>トドケデ</t>
    </rPh>
    <rPh sb="32" eb="34">
      <t>カノウ</t>
    </rPh>
    <phoneticPr fontId="2"/>
  </si>
  <si>
    <t>Ⅲ</t>
    <phoneticPr fontId="2"/>
  </si>
  <si>
    <t>当該届出以降も、直近３月間の職員の割合を毎月記録し、所定の割合を下回った場合は、速やかに届出をすること。</t>
    <rPh sb="0" eb="2">
      <t>トウガイ</t>
    </rPh>
    <rPh sb="2" eb="4">
      <t>トドケデ</t>
    </rPh>
    <rPh sb="4" eb="6">
      <t>イコウ</t>
    </rPh>
    <rPh sb="8" eb="10">
      <t>チョッキン</t>
    </rPh>
    <rPh sb="11" eb="12">
      <t>ツキ</t>
    </rPh>
    <rPh sb="12" eb="13">
      <t>アイダ</t>
    </rPh>
    <rPh sb="14" eb="16">
      <t>ショクイン</t>
    </rPh>
    <rPh sb="17" eb="19">
      <t>ワリアイ</t>
    </rPh>
    <rPh sb="20" eb="22">
      <t>マイツキ</t>
    </rPh>
    <rPh sb="40" eb="41">
      <t>スミ</t>
    </rPh>
    <rPh sb="44" eb="46">
      <t>トドケデ</t>
    </rPh>
    <phoneticPr fontId="2"/>
  </si>
  <si>
    <t>Ⅳ</t>
    <phoneticPr fontId="2"/>
  </si>
  <si>
    <t>当該加算を算定する場合にあっては、サービス提供体制強化加算は算定できないこと。</t>
    <rPh sb="0" eb="2">
      <t>トウガイ</t>
    </rPh>
    <rPh sb="2" eb="4">
      <t>カサン</t>
    </rPh>
    <rPh sb="5" eb="7">
      <t>サンテイ</t>
    </rPh>
    <rPh sb="9" eb="11">
      <t>バアイ</t>
    </rPh>
    <rPh sb="21" eb="23">
      <t>テイキョウ</t>
    </rPh>
    <rPh sb="23" eb="25">
      <t>タイセイ</t>
    </rPh>
    <rPh sb="25" eb="27">
      <t>キョウカ</t>
    </rPh>
    <rPh sb="27" eb="29">
      <t>カサン</t>
    </rPh>
    <rPh sb="30" eb="32">
      <t>サンテイ</t>
    </rPh>
    <phoneticPr fontId="2"/>
  </si>
  <si>
    <t>※</t>
    <phoneticPr fontId="2"/>
  </si>
  <si>
    <r>
      <t>当該届出以降も、</t>
    </r>
    <r>
      <rPr>
        <b/>
        <u/>
        <sz val="11"/>
        <rFont val="ＭＳ Ｐゴシック"/>
        <family val="3"/>
        <charset val="128"/>
      </rPr>
      <t>直近６か月又は12か月間の割合を毎月記録</t>
    </r>
    <r>
      <rPr>
        <b/>
        <sz val="11"/>
        <rFont val="ＭＳ Ｐゴシック"/>
        <family val="3"/>
        <charset val="128"/>
      </rPr>
      <t>し、</t>
    </r>
    <r>
      <rPr>
        <b/>
        <u/>
        <sz val="11"/>
        <rFont val="ＭＳ Ｐゴシック"/>
        <family val="3"/>
        <charset val="128"/>
      </rPr>
      <t>所定の割合を下回った場合は、速やかに届出</t>
    </r>
    <r>
      <rPr>
        <b/>
        <sz val="11"/>
        <rFont val="ＭＳ Ｐゴシック"/>
        <family val="3"/>
        <charset val="128"/>
      </rPr>
      <t>をすること。</t>
    </r>
    <rPh sb="0" eb="2">
      <t>トウガイ</t>
    </rPh>
    <rPh sb="2" eb="4">
      <t>トドケデ</t>
    </rPh>
    <rPh sb="4" eb="6">
      <t>イコウ</t>
    </rPh>
    <rPh sb="8" eb="10">
      <t>チョッキン</t>
    </rPh>
    <rPh sb="12" eb="13">
      <t>ツキ</t>
    </rPh>
    <rPh sb="13" eb="14">
      <t>マタ</t>
    </rPh>
    <rPh sb="18" eb="19">
      <t>ゲツ</t>
    </rPh>
    <rPh sb="19" eb="20">
      <t>アイダ</t>
    </rPh>
    <rPh sb="21" eb="23">
      <t>ワリアイ</t>
    </rPh>
    <rPh sb="24" eb="26">
      <t>マイツキ</t>
    </rPh>
    <rPh sb="44" eb="45">
      <t>スミ</t>
    </rPh>
    <rPh sb="48" eb="50">
      <t>トドケデ</t>
    </rPh>
    <phoneticPr fontId="2"/>
  </si>
  <si>
    <t>　入所者割合要件</t>
    <rPh sb="1" eb="4">
      <t>ニュウショシャ</t>
    </rPh>
    <rPh sb="4" eb="6">
      <t>ワリアイ</t>
    </rPh>
    <rPh sb="6" eb="8">
      <t>ヨウケン</t>
    </rPh>
    <phoneticPr fontId="2"/>
  </si>
  <si>
    <t>　①～③のいずれかに該当すること。</t>
    <rPh sb="10" eb="12">
      <t>ガイトウ</t>
    </rPh>
    <phoneticPr fontId="2"/>
  </si>
  <si>
    <t>①　新規入所者のうち、要介護４若しくは要介護５の割合</t>
    <rPh sb="2" eb="4">
      <t>シンキ</t>
    </rPh>
    <rPh sb="4" eb="7">
      <t>ニュウショシャ</t>
    </rPh>
    <rPh sb="24" eb="26">
      <t>ワリアイ</t>
    </rPh>
    <phoneticPr fontId="2"/>
  </si>
  <si>
    <t>※　届出日が属する月の前６か月及び前12か月について、それぞれの数値を算定し、平均を算定する。</t>
    <rPh sb="2" eb="4">
      <t>トドケデ</t>
    </rPh>
    <rPh sb="4" eb="5">
      <t>ヒ</t>
    </rPh>
    <rPh sb="6" eb="7">
      <t>ゾク</t>
    </rPh>
    <rPh sb="9" eb="10">
      <t>ツキ</t>
    </rPh>
    <rPh sb="11" eb="12">
      <t>マエ</t>
    </rPh>
    <rPh sb="14" eb="15">
      <t>ツキ</t>
    </rPh>
    <rPh sb="15" eb="16">
      <t>オヨ</t>
    </rPh>
    <rPh sb="17" eb="18">
      <t>ゼン</t>
    </rPh>
    <rPh sb="21" eb="22">
      <t>ゲツ</t>
    </rPh>
    <rPh sb="32" eb="34">
      <t>スウチ</t>
    </rPh>
    <rPh sb="35" eb="37">
      <t>サンテイ</t>
    </rPh>
    <rPh sb="39" eb="41">
      <t>ヘイキン</t>
    </rPh>
    <rPh sb="42" eb="44">
      <t>サンテイ</t>
    </rPh>
    <phoneticPr fontId="2"/>
  </si>
  <si>
    <t>新規入所者数</t>
    <rPh sb="0" eb="2">
      <t>シンキ</t>
    </rPh>
    <rPh sb="2" eb="5">
      <t>ニュウショシャ</t>
    </rPh>
    <rPh sb="5" eb="6">
      <t>スウ</t>
    </rPh>
    <phoneticPr fontId="2"/>
  </si>
  <si>
    <t>新規入所者数
（Ａ）</t>
    <rPh sb="0" eb="2">
      <t>シンキ</t>
    </rPh>
    <rPh sb="2" eb="5">
      <t>ニュウショシャ</t>
    </rPh>
    <rPh sb="5" eb="6">
      <t>スウ</t>
    </rPh>
    <phoneticPr fontId="2"/>
  </si>
  <si>
    <t>要介護４若しくは
要介護５（Ｂ）</t>
    <rPh sb="0" eb="3">
      <t>ヨウカイゴ</t>
    </rPh>
    <rPh sb="4" eb="5">
      <t>モ</t>
    </rPh>
    <rPh sb="9" eb="12">
      <t>ヨウカイゴ</t>
    </rPh>
    <phoneticPr fontId="2"/>
  </si>
  <si>
    <t>前12月
の合計</t>
    <rPh sb="0" eb="1">
      <t>ゼン</t>
    </rPh>
    <rPh sb="3" eb="4">
      <t>ゲツ</t>
    </rPh>
    <rPh sb="6" eb="8">
      <t>ゴウケイ</t>
    </rPh>
    <phoneticPr fontId="2"/>
  </si>
  <si>
    <t>Ａ</t>
    <phoneticPr fontId="2"/>
  </si>
  <si>
    <t>前６月
の合計</t>
    <rPh sb="0" eb="1">
      <t>ゼン</t>
    </rPh>
    <rPh sb="2" eb="3">
      <t>ゲツ</t>
    </rPh>
    <rPh sb="5" eb="7">
      <t>ゴウケイ</t>
    </rPh>
    <phoneticPr fontId="2"/>
  </si>
  <si>
    <t>Ｂ</t>
    <phoneticPr fontId="2"/>
  </si>
  <si>
    <t>Ｂ</t>
    <phoneticPr fontId="2"/>
  </si>
  <si>
    <t>前１２月平均</t>
    <rPh sb="0" eb="1">
      <t>ゼン</t>
    </rPh>
    <rPh sb="3" eb="4">
      <t>ツキ</t>
    </rPh>
    <rPh sb="4" eb="6">
      <t>ヘイキン</t>
    </rPh>
    <phoneticPr fontId="2"/>
  </si>
  <si>
    <t>前６月平均</t>
    <rPh sb="0" eb="1">
      <t>ゼン</t>
    </rPh>
    <rPh sb="2" eb="3">
      <t>ツキ</t>
    </rPh>
    <rPh sb="3" eb="5">
      <t>ヘイキン</t>
    </rPh>
    <phoneticPr fontId="2"/>
  </si>
  <si>
    <t>≧70％</t>
    <phoneticPr fontId="2"/>
  </si>
  <si>
    <t>②　新規入所者のうち、認知症である者の割合</t>
    <rPh sb="2" eb="4">
      <t>シンキ</t>
    </rPh>
    <rPh sb="4" eb="7">
      <t>ニュウショシャ</t>
    </rPh>
    <rPh sb="11" eb="13">
      <t>ニンチ</t>
    </rPh>
    <rPh sb="13" eb="14">
      <t>ショウ</t>
    </rPh>
    <rPh sb="17" eb="18">
      <t>モノ</t>
    </rPh>
    <rPh sb="19" eb="21">
      <t>ワリアイ</t>
    </rPh>
    <phoneticPr fontId="2"/>
  </si>
  <si>
    <t>※１　届出日が属する月の前６か月及び前12か月について、それぞれの数値を算定し、平均を算定する。</t>
    <rPh sb="3" eb="5">
      <t>トドケデ</t>
    </rPh>
    <rPh sb="5" eb="6">
      <t>ヒ</t>
    </rPh>
    <rPh sb="7" eb="8">
      <t>ゾク</t>
    </rPh>
    <rPh sb="10" eb="11">
      <t>ツキ</t>
    </rPh>
    <rPh sb="12" eb="13">
      <t>マエ</t>
    </rPh>
    <rPh sb="15" eb="16">
      <t>ツキ</t>
    </rPh>
    <rPh sb="16" eb="17">
      <t>オヨ</t>
    </rPh>
    <rPh sb="18" eb="19">
      <t>ゼン</t>
    </rPh>
    <rPh sb="22" eb="23">
      <t>ゲツ</t>
    </rPh>
    <rPh sb="33" eb="35">
      <t>スウチ</t>
    </rPh>
    <rPh sb="36" eb="38">
      <t>サンテイ</t>
    </rPh>
    <rPh sb="40" eb="42">
      <t>ヘイキン</t>
    </rPh>
    <rPh sb="43" eb="45">
      <t>サンテイ</t>
    </rPh>
    <phoneticPr fontId="2"/>
  </si>
  <si>
    <t>※２　「認知症である者」とは、日常生活自立度のランクⅢ、Ⅳ又はＭに該当する利用者を指すこと。</t>
    <rPh sb="4" eb="7">
      <t>ニンチショウ</t>
    </rPh>
    <rPh sb="10" eb="11">
      <t>モノ</t>
    </rPh>
    <rPh sb="15" eb="17">
      <t>ニチジョウ</t>
    </rPh>
    <rPh sb="17" eb="19">
      <t>セイカツ</t>
    </rPh>
    <rPh sb="19" eb="22">
      <t>ジリツド</t>
    </rPh>
    <rPh sb="29" eb="30">
      <t>マタ</t>
    </rPh>
    <rPh sb="33" eb="35">
      <t>ガイトウ</t>
    </rPh>
    <rPh sb="37" eb="40">
      <t>リヨウシャ</t>
    </rPh>
    <rPh sb="41" eb="42">
      <t>サ</t>
    </rPh>
    <phoneticPr fontId="2"/>
  </si>
  <si>
    <t>※３　日常生活自立度の判定については、要介護認定で提出された主治医意見書によること。（ただし、主治医による判定がない場合には、認定調査員による。）</t>
    <rPh sb="3" eb="5">
      <t>ニチジョウ</t>
    </rPh>
    <rPh sb="5" eb="7">
      <t>セイカツ</t>
    </rPh>
    <rPh sb="7" eb="10">
      <t>ジリツド</t>
    </rPh>
    <rPh sb="11" eb="13">
      <t>ハンテイ</t>
    </rPh>
    <rPh sb="19" eb="22">
      <t>ヨウカイゴ</t>
    </rPh>
    <rPh sb="22" eb="24">
      <t>ニンテイ</t>
    </rPh>
    <rPh sb="25" eb="27">
      <t>テイシュツ</t>
    </rPh>
    <rPh sb="30" eb="33">
      <t>シュジイ</t>
    </rPh>
    <rPh sb="33" eb="36">
      <t>イケンショ</t>
    </rPh>
    <rPh sb="47" eb="50">
      <t>シュジイ</t>
    </rPh>
    <rPh sb="53" eb="55">
      <t>ハンテイ</t>
    </rPh>
    <rPh sb="58" eb="60">
      <t>バアイ</t>
    </rPh>
    <rPh sb="63" eb="65">
      <t>ニンテイ</t>
    </rPh>
    <rPh sb="65" eb="68">
      <t>チョウサイン</t>
    </rPh>
    <phoneticPr fontId="2"/>
  </si>
  <si>
    <t>うち、認知症
である者　（Ｂ）</t>
    <rPh sb="3" eb="6">
      <t>ニンチショウ</t>
    </rPh>
    <rPh sb="10" eb="11">
      <t>モノ</t>
    </rPh>
    <phoneticPr fontId="2"/>
  </si>
  <si>
    <t>≧65％</t>
    <phoneticPr fontId="2"/>
  </si>
  <si>
    <t>≧65％</t>
    <phoneticPr fontId="2"/>
  </si>
  <si>
    <t>③　全入所者のうち、たんの吸引等が必要な利用者の割合</t>
    <rPh sb="2" eb="3">
      <t>ゼン</t>
    </rPh>
    <rPh sb="3" eb="6">
      <t>ニュウショシャ</t>
    </rPh>
    <rPh sb="13" eb="16">
      <t>キュウイントウ</t>
    </rPh>
    <rPh sb="17" eb="19">
      <t>ヒツヨウ</t>
    </rPh>
    <rPh sb="20" eb="23">
      <t>リヨウシャ</t>
    </rPh>
    <rPh sb="24" eb="26">
      <t>ワリアイ</t>
    </rPh>
    <phoneticPr fontId="2"/>
  </si>
  <si>
    <t>※１　届出日が属する月の前３か月について、月ごとに割合を算定し、その数値により月平均を算定する。</t>
    <rPh sb="3" eb="5">
      <t>トドケデ</t>
    </rPh>
    <rPh sb="5" eb="6">
      <t>ヒ</t>
    </rPh>
    <rPh sb="7" eb="8">
      <t>ゾク</t>
    </rPh>
    <rPh sb="10" eb="11">
      <t>ツキ</t>
    </rPh>
    <rPh sb="12" eb="13">
      <t>マエ</t>
    </rPh>
    <rPh sb="15" eb="16">
      <t>ゲツ</t>
    </rPh>
    <rPh sb="21" eb="22">
      <t>ツキ</t>
    </rPh>
    <rPh sb="25" eb="27">
      <t>ワリアイ</t>
    </rPh>
    <rPh sb="28" eb="30">
      <t>サンテイ</t>
    </rPh>
    <rPh sb="34" eb="36">
      <t>スウチ</t>
    </rPh>
    <rPh sb="39" eb="40">
      <t>ツキ</t>
    </rPh>
    <rPh sb="40" eb="42">
      <t>ヘイキン</t>
    </rPh>
    <rPh sb="43" eb="45">
      <t>サンテイ</t>
    </rPh>
    <phoneticPr fontId="2"/>
  </si>
  <si>
    <t>※２　全入所者数は、月の末日時点とすること。</t>
    <rPh sb="3" eb="4">
      <t>ゼン</t>
    </rPh>
    <rPh sb="4" eb="6">
      <t>ニュウショ</t>
    </rPh>
    <rPh sb="6" eb="7">
      <t>シャ</t>
    </rPh>
    <rPh sb="7" eb="8">
      <t>スウ</t>
    </rPh>
    <rPh sb="10" eb="11">
      <t>ツキ</t>
    </rPh>
    <rPh sb="12" eb="14">
      <t>マツジツ</t>
    </rPh>
    <rPh sb="14" eb="16">
      <t>ジテン</t>
    </rPh>
    <phoneticPr fontId="2"/>
  </si>
  <si>
    <t>※３　「たん吸引等」とは、口腔内の喀痰吸引、鼻腔内の喀痰吸引、気管カニューレ内部の喀痰吸引、胃ろう又は腸ろうによる経管栄養及び経鼻経管栄養</t>
    <rPh sb="6" eb="8">
      <t>キュウイン</t>
    </rPh>
    <rPh sb="8" eb="9">
      <t>ナド</t>
    </rPh>
    <rPh sb="13" eb="15">
      <t>コウコウ</t>
    </rPh>
    <rPh sb="15" eb="16">
      <t>ナイ</t>
    </rPh>
    <rPh sb="17" eb="21">
      <t>カクタンキュウイン</t>
    </rPh>
    <rPh sb="22" eb="24">
      <t>ビコウ</t>
    </rPh>
    <rPh sb="24" eb="25">
      <t>ナイ</t>
    </rPh>
    <rPh sb="26" eb="30">
      <t>カクタンキュウイン</t>
    </rPh>
    <rPh sb="31" eb="33">
      <t>キカン</t>
    </rPh>
    <rPh sb="38" eb="40">
      <t>ナイブ</t>
    </rPh>
    <rPh sb="41" eb="45">
      <t>カクタンキュウイン</t>
    </rPh>
    <rPh sb="46" eb="47">
      <t>イ</t>
    </rPh>
    <rPh sb="49" eb="50">
      <t>マタ</t>
    </rPh>
    <rPh sb="51" eb="52">
      <t>チョウ</t>
    </rPh>
    <rPh sb="57" eb="58">
      <t>キョウ</t>
    </rPh>
    <rPh sb="58" eb="59">
      <t>カン</t>
    </rPh>
    <rPh sb="59" eb="61">
      <t>エイヨウ</t>
    </rPh>
    <rPh sb="61" eb="62">
      <t>オヨ</t>
    </rPh>
    <rPh sb="63" eb="64">
      <t>キョウ</t>
    </rPh>
    <rPh sb="64" eb="65">
      <t>ハナ</t>
    </rPh>
    <rPh sb="65" eb="66">
      <t>キョウ</t>
    </rPh>
    <rPh sb="66" eb="67">
      <t>カン</t>
    </rPh>
    <rPh sb="67" eb="69">
      <t>エイヨウ</t>
    </rPh>
    <phoneticPr fontId="2"/>
  </si>
  <si>
    <t>入所者数</t>
    <rPh sb="0" eb="3">
      <t>ニュウショシャ</t>
    </rPh>
    <rPh sb="3" eb="4">
      <t>スウ</t>
    </rPh>
    <phoneticPr fontId="2"/>
  </si>
  <si>
    <t>全入所者数
（Ａ）</t>
    <rPh sb="0" eb="1">
      <t>ゼン</t>
    </rPh>
    <rPh sb="1" eb="4">
      <t>ニュウショシャ</t>
    </rPh>
    <rPh sb="4" eb="5">
      <t>スウ</t>
    </rPh>
    <phoneticPr fontId="2"/>
  </si>
  <si>
    <t>うち、たん吸引等が
必要な利用者（Ｂ）</t>
    <rPh sb="5" eb="7">
      <t>キュウイン</t>
    </rPh>
    <rPh sb="7" eb="8">
      <t>トウ</t>
    </rPh>
    <rPh sb="10" eb="12">
      <t>ヒツヨウ</t>
    </rPh>
    <rPh sb="13" eb="16">
      <t>リヨウシャ</t>
    </rPh>
    <phoneticPr fontId="2"/>
  </si>
  <si>
    <t>月平均</t>
    <rPh sb="0" eb="1">
      <t>ツキ</t>
    </rPh>
    <rPh sb="1" eb="3">
      <t>ヘイキン</t>
    </rPh>
    <phoneticPr fontId="2"/>
  </si>
  <si>
    <t>たん吸引等の割合
（Ｂ）／（Ａ）</t>
    <rPh sb="2" eb="4">
      <t>キュウイン</t>
    </rPh>
    <rPh sb="4" eb="5">
      <t>トウ</t>
    </rPh>
    <rPh sb="6" eb="8">
      <t>ワリアイ</t>
    </rPh>
    <phoneticPr fontId="2"/>
  </si>
  <si>
    <t>≧15％</t>
    <phoneticPr fontId="2"/>
  </si>
  <si>
    <t>介護福祉士要件</t>
    <rPh sb="0" eb="2">
      <t>カイゴ</t>
    </rPh>
    <rPh sb="2" eb="5">
      <t>フクシシ</t>
    </rPh>
    <rPh sb="5" eb="7">
      <t>ヨウケン</t>
    </rPh>
    <phoneticPr fontId="2"/>
  </si>
  <si>
    <r>
      <t>※１　</t>
    </r>
    <r>
      <rPr>
        <b/>
        <u/>
        <sz val="11"/>
        <rFont val="ＭＳ Ｐゴシック"/>
        <family val="3"/>
        <charset val="128"/>
      </rPr>
      <t>前年度</t>
    </r>
    <r>
      <rPr>
        <b/>
        <sz val="11"/>
        <rFont val="ＭＳ Ｐゴシック"/>
        <family val="3"/>
        <charset val="128"/>
      </rPr>
      <t>の利用者数は、届出日の属する年度の前年度にあたる利用者数を用いること。</t>
    </r>
    <phoneticPr fontId="2"/>
  </si>
  <si>
    <t>①　介護福祉士の必要数</t>
    <rPh sb="2" eb="4">
      <t>カイゴ</t>
    </rPh>
    <rPh sb="4" eb="7">
      <t>フクシシ</t>
    </rPh>
    <rPh sb="8" eb="10">
      <t>ヒツヨウ</t>
    </rPh>
    <rPh sb="10" eb="11">
      <t>スウ</t>
    </rPh>
    <phoneticPr fontId="2"/>
  </si>
  <si>
    <t>※２　介護福祉士は、各月の前月の末日時点で資格を取得していること。</t>
    <phoneticPr fontId="2"/>
  </si>
  <si>
    <t>　　年度</t>
    <rPh sb="2" eb="4">
      <t>ネンド</t>
    </rPh>
    <phoneticPr fontId="2"/>
  </si>
  <si>
    <t>平均
利用者数</t>
    <rPh sb="0" eb="2">
      <t>ヘイキン</t>
    </rPh>
    <rPh sb="3" eb="6">
      <t>リヨウシャ</t>
    </rPh>
    <rPh sb="6" eb="7">
      <t>スウ</t>
    </rPh>
    <phoneticPr fontId="2"/>
  </si>
  <si>
    <r>
      <rPr>
        <u/>
        <sz val="11"/>
        <rFont val="ＭＳ Ｐゴシック"/>
        <family val="3"/>
        <charset val="128"/>
      </rPr>
      <t>前年度</t>
    </r>
    <r>
      <rPr>
        <sz val="11"/>
        <rFont val="ＭＳ Ｐゴシック"/>
        <family val="3"/>
        <charset val="128"/>
      </rPr>
      <t>の全利用者
の延数</t>
    </r>
    <rPh sb="0" eb="3">
      <t>ゼンネンド</t>
    </rPh>
    <rPh sb="4" eb="5">
      <t>ゼン</t>
    </rPh>
    <rPh sb="5" eb="8">
      <t>リヨウシャ</t>
    </rPh>
    <rPh sb="10" eb="11">
      <t>ノ</t>
    </rPh>
    <rPh sb="11" eb="12">
      <t>スウ</t>
    </rPh>
    <phoneticPr fontId="2"/>
  </si>
  <si>
    <t>÷</t>
    <phoneticPr fontId="2"/>
  </si>
  <si>
    <t>３６５日</t>
    <rPh sb="3" eb="4">
      <t>ヒ</t>
    </rPh>
    <phoneticPr fontId="2"/>
  </si>
  <si>
    <t>＝</t>
    <phoneticPr fontId="2"/>
  </si>
  <si>
    <t>平均利用者数</t>
    <rPh sb="0" eb="2">
      <t>ヘイキン</t>
    </rPh>
    <rPh sb="2" eb="5">
      <t>リヨウシャ</t>
    </rPh>
    <rPh sb="5" eb="6">
      <t>スウ</t>
    </rPh>
    <phoneticPr fontId="2"/>
  </si>
  <si>
    <t>月平均が上回ること</t>
    <rPh sb="0" eb="3">
      <t>ツキヘイキン</t>
    </rPh>
    <rPh sb="4" eb="6">
      <t>ウワマワ</t>
    </rPh>
    <phoneticPr fontId="2"/>
  </si>
  <si>
    <t>②　月平均の介護福祉士数</t>
    <rPh sb="2" eb="3">
      <t>ツキ</t>
    </rPh>
    <rPh sb="3" eb="5">
      <t>ヘイキン</t>
    </rPh>
    <rPh sb="6" eb="8">
      <t>カイゴ</t>
    </rPh>
    <rPh sb="8" eb="11">
      <t>フクシシ</t>
    </rPh>
    <rPh sb="11" eb="12">
      <t>スウ</t>
    </rPh>
    <phoneticPr fontId="2"/>
  </si>
  <si>
    <t>届出日の属する月の前３か月について、常勤換算方法により算出した平均を用いる。</t>
    <phoneticPr fontId="2"/>
  </si>
  <si>
    <t>(Ａ)
介護福祉士数</t>
    <rPh sb="4" eb="6">
      <t>カイゴ</t>
    </rPh>
    <rPh sb="6" eb="9">
      <t>フクシシ</t>
    </rPh>
    <rPh sb="9" eb="10">
      <t>カズ</t>
    </rPh>
    <phoneticPr fontId="2"/>
  </si>
  <si>
    <t>月平均
介護福祉士</t>
    <rPh sb="0" eb="1">
      <t>ツキ</t>
    </rPh>
    <rPh sb="1" eb="3">
      <t>ヘイキン</t>
    </rPh>
    <rPh sb="4" eb="6">
      <t>カイゴ</t>
    </rPh>
    <rPh sb="6" eb="9">
      <t>フクシシ</t>
    </rPh>
    <phoneticPr fontId="2"/>
  </si>
  <si>
    <t>常勤換算</t>
    <rPh sb="0" eb="2">
      <t>ジョウキン</t>
    </rPh>
    <rPh sb="2" eb="4">
      <t>カンサン</t>
    </rPh>
    <phoneticPr fontId="2"/>
  </si>
  <si>
    <t>（別紙３７－３）</t>
    <rPh sb="1" eb="3">
      <t>ベッシ</t>
    </rPh>
    <phoneticPr fontId="2"/>
  </si>
  <si>
    <t>夜勤職員配置加算算定表</t>
    <phoneticPr fontId="2"/>
  </si>
  <si>
    <t>（地域密着型介護老人福祉施設入所者生活介護）</t>
    <phoneticPr fontId="2"/>
  </si>
  <si>
    <t>１．基準上、必要な夜勤職員数</t>
    <rPh sb="2" eb="4">
      <t>キジュン</t>
    </rPh>
    <rPh sb="4" eb="5">
      <t>ジョウ</t>
    </rPh>
    <rPh sb="6" eb="8">
      <t>ヒツヨウ</t>
    </rPh>
    <rPh sb="11" eb="13">
      <t>ショクイン</t>
    </rPh>
    <rPh sb="13" eb="14">
      <t>スウ</t>
    </rPh>
    <phoneticPr fontId="2"/>
  </si>
  <si>
    <t>２．夜勤時間帯（午後１０時から翌日午前５時までを含む連続する１６時間）</t>
    <rPh sb="6" eb="7">
      <t>タイ</t>
    </rPh>
    <rPh sb="8" eb="10">
      <t>ゴゴ</t>
    </rPh>
    <rPh sb="12" eb="13">
      <t>ジ</t>
    </rPh>
    <rPh sb="15" eb="17">
      <t>ヨクジツ</t>
    </rPh>
    <rPh sb="17" eb="19">
      <t>ゴゼン</t>
    </rPh>
    <rPh sb="20" eb="21">
      <t>ジ</t>
    </rPh>
    <rPh sb="24" eb="25">
      <t>フク</t>
    </rPh>
    <rPh sb="26" eb="28">
      <t>レンゾク</t>
    </rPh>
    <rPh sb="32" eb="34">
      <t>ジカン</t>
    </rPh>
    <phoneticPr fontId="2"/>
  </si>
  <si>
    <t>午後</t>
    <rPh sb="0" eb="2">
      <t>ゴゴ</t>
    </rPh>
    <phoneticPr fontId="2"/>
  </si>
  <si>
    <t>時</t>
    <rPh sb="0" eb="1">
      <t>ジ</t>
    </rPh>
    <phoneticPr fontId="2"/>
  </si>
  <si>
    <t>分</t>
    <rPh sb="0" eb="1">
      <t>フン</t>
    </rPh>
    <phoneticPr fontId="2"/>
  </si>
  <si>
    <t>～</t>
    <phoneticPr fontId="2"/>
  </si>
  <si>
    <t>午前</t>
    <rPh sb="0" eb="2">
      <t>ゴゼン</t>
    </rPh>
    <phoneticPr fontId="2"/>
  </si>
  <si>
    <t>（１６時間）</t>
    <rPh sb="3" eb="5">
      <t>ジカン</t>
    </rPh>
    <phoneticPr fontId="2"/>
  </si>
  <si>
    <t>３．１日平均夜勤職員数</t>
    <phoneticPr fontId="2"/>
  </si>
  <si>
    <t>　①　延夜勤時間数</t>
    <phoneticPr fontId="2"/>
  </si>
  <si>
    <t>時間（Ａ）</t>
    <rPh sb="0" eb="2">
      <t>ジカン</t>
    </rPh>
    <phoneticPr fontId="2"/>
  </si>
  <si>
    <t>　②　計算月の日数</t>
    <phoneticPr fontId="2"/>
  </si>
  <si>
    <t>×１６＝</t>
    <phoneticPr fontId="2"/>
  </si>
  <si>
    <t>時間（Ｂ）</t>
    <rPh sb="0" eb="2">
      <t>ジカン</t>
    </rPh>
    <phoneticPr fontId="2"/>
  </si>
  <si>
    <t>　③　（Ａ）／（Ｂ）</t>
    <phoneticPr fontId="2"/>
  </si>
  <si>
    <t>「注意事項」</t>
  </si>
  <si>
    <t>＊一部ユニット型施設の場合は、ユニット部分とそれ以外の部分でそれぞれ作成すること。</t>
  </si>
  <si>
    <t>＊別紙又は別紙に準じた様式により夜間職員の配置状況が分かる一覧表を添付すること。</t>
    <rPh sb="1" eb="3">
      <t>ベッシ</t>
    </rPh>
    <rPh sb="3" eb="4">
      <t>マタ</t>
    </rPh>
    <rPh sb="5" eb="7">
      <t>ベッシ</t>
    </rPh>
    <rPh sb="8" eb="9">
      <t>ジュン</t>
    </rPh>
    <rPh sb="11" eb="13">
      <t>ヨウシキ</t>
    </rPh>
    <rPh sb="16" eb="18">
      <t>ヤカン</t>
    </rPh>
    <rPh sb="18" eb="20">
      <t>ショクイン</t>
    </rPh>
    <rPh sb="21" eb="23">
      <t>ハイチ</t>
    </rPh>
    <rPh sb="23" eb="25">
      <t>ジョウキョウ</t>
    </rPh>
    <rPh sb="26" eb="27">
      <t>ワ</t>
    </rPh>
    <rPh sb="29" eb="31">
      <t>イチラン</t>
    </rPh>
    <rPh sb="31" eb="32">
      <t>ヒョウ</t>
    </rPh>
    <rPh sb="33" eb="35">
      <t>テンプ</t>
    </rPh>
    <phoneticPr fontId="2"/>
  </si>
  <si>
    <t>（別紙５７）</t>
    <rPh sb="1" eb="3">
      <t>ベッシ</t>
    </rPh>
    <phoneticPr fontId="2"/>
  </si>
  <si>
    <t>夜勤職員配置加算算定表別紙</t>
    <rPh sb="0" eb="2">
      <t>ヤキン</t>
    </rPh>
    <rPh sb="2" eb="4">
      <t>ショクイン</t>
    </rPh>
    <rPh sb="4" eb="6">
      <t>ハイチ</t>
    </rPh>
    <rPh sb="6" eb="8">
      <t>カサン</t>
    </rPh>
    <rPh sb="8" eb="10">
      <t>サンテイ</t>
    </rPh>
    <rPh sb="10" eb="11">
      <t>ヒョウ</t>
    </rPh>
    <rPh sb="11" eb="13">
      <t>ベッシ</t>
    </rPh>
    <phoneticPr fontId="2"/>
  </si>
  <si>
    <t>職種</t>
    <rPh sb="0" eb="2">
      <t>ショクシュ</t>
    </rPh>
    <phoneticPr fontId="2"/>
  </si>
  <si>
    <t>延夜勤時間数</t>
    <rPh sb="0" eb="1">
      <t>ノ</t>
    </rPh>
    <rPh sb="1" eb="3">
      <t>ヤキン</t>
    </rPh>
    <rPh sb="3" eb="6">
      <t>ジカンスウ</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</si>
  <si>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</si>
  <si>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</si>
  <si>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</si>
  <si>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</si>
  <si>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</si>
  <si>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日</t>
  </si>
  <si>
    <t>火</t>
  </si>
  <si>
    <t>水</t>
  </si>
  <si>
    <t>木</t>
  </si>
  <si>
    <t>金</t>
  </si>
  <si>
    <t>土</t>
  </si>
  <si>
    <t>看護師</t>
    <rPh sb="0" eb="3">
      <t>カンゴシ</t>
    </rPh>
    <phoneticPr fontId="2"/>
  </si>
  <si>
    <t>准看護師</t>
    <rPh sb="0" eb="4">
      <t>ジュンカンゴシ</t>
    </rPh>
    <phoneticPr fontId="2"/>
  </si>
  <si>
    <t>介護職員(喀痰吸引等)</t>
    <rPh sb="0" eb="2">
      <t>カイゴ</t>
    </rPh>
    <rPh sb="2" eb="4">
      <t>ショクイン</t>
    </rPh>
    <rPh sb="5" eb="7">
      <t>カクタン</t>
    </rPh>
    <rPh sb="7" eb="9">
      <t>キュウイン</t>
    </rPh>
    <rPh sb="9" eb="10">
      <t>トウ</t>
    </rPh>
    <phoneticPr fontId="2"/>
  </si>
  <si>
    <t>※夜勤職員配置加算整理表の記入上の注意</t>
    <rPh sb="3" eb="7">
      <t>ショクインハイチ</t>
    </rPh>
    <rPh sb="7" eb="9">
      <t>カサン</t>
    </rPh>
    <rPh sb="9" eb="11">
      <t>セイリ</t>
    </rPh>
    <rPh sb="11" eb="12">
      <t>オモテ</t>
    </rPh>
    <phoneticPr fontId="2"/>
  </si>
  <si>
    <t>　１　一部ユニットおよび認知症専門棟を有する場合は、ユニット・認知症専門棟とそれ以外の部分で別葉として作成する。</t>
    <rPh sb="3" eb="5">
      <t>イチブ</t>
    </rPh>
    <rPh sb="12" eb="15">
      <t>ニンチショウ</t>
    </rPh>
    <rPh sb="15" eb="17">
      <t>センモン</t>
    </rPh>
    <rPh sb="17" eb="18">
      <t>トウ</t>
    </rPh>
    <rPh sb="19" eb="20">
      <t>ユウ</t>
    </rPh>
    <rPh sb="22" eb="24">
      <t>バアイ</t>
    </rPh>
    <rPh sb="31" eb="34">
      <t>ニンチショウ</t>
    </rPh>
    <rPh sb="34" eb="37">
      <t>センモントウ</t>
    </rPh>
    <rPh sb="40" eb="42">
      <t>イガイ</t>
    </rPh>
    <rPh sb="43" eb="45">
      <t>ブブン</t>
    </rPh>
    <rPh sb="46" eb="47">
      <t>ベツ</t>
    </rPh>
    <rPh sb="47" eb="48">
      <t>ハ</t>
    </rPh>
    <rPh sb="51" eb="53">
      <t>サクセイ</t>
    </rPh>
    <phoneticPr fontId="2"/>
  </si>
  <si>
    <t>　２　日付の欄には、夜勤時間帯に従事した時間を記入すること。単位は時間とすること。　</t>
    <rPh sb="30" eb="32">
      <t>タンイ</t>
    </rPh>
    <rPh sb="33" eb="35">
      <t>ジカン</t>
    </rPh>
    <phoneticPr fontId="2"/>
  </si>
  <si>
    <t>　３　勤務時間を算出するにあたっては、施設に従事する時間として明確に位置づけられた時間とし、時間外は含まないものであること。</t>
    <rPh sb="46" eb="49">
      <t>ジカンガイ</t>
    </rPh>
    <rPh sb="50" eb="51">
      <t>フク</t>
    </rPh>
    <phoneticPr fontId="2"/>
  </si>
  <si>
    <t>　４　介護職員のうち喀痰吸引等の実施ができる職員については、介護職員（喀痰吸引等）と記入してください。</t>
    <rPh sb="3" eb="5">
      <t>カイゴ</t>
    </rPh>
    <rPh sb="5" eb="7">
      <t>ショクイン</t>
    </rPh>
    <rPh sb="10" eb="12">
      <t>カクタン</t>
    </rPh>
    <rPh sb="12" eb="14">
      <t>キュウイン</t>
    </rPh>
    <rPh sb="14" eb="15">
      <t>トウ</t>
    </rPh>
    <rPh sb="16" eb="18">
      <t>ジッシ</t>
    </rPh>
    <rPh sb="22" eb="24">
      <t>ショクイン</t>
    </rPh>
    <rPh sb="30" eb="32">
      <t>カイゴ</t>
    </rPh>
    <rPh sb="32" eb="34">
      <t>ショクイン</t>
    </rPh>
    <rPh sb="35" eb="37">
      <t>カクタン</t>
    </rPh>
    <rPh sb="37" eb="39">
      <t>キュウイン</t>
    </rPh>
    <rPh sb="39" eb="40">
      <t>トウ</t>
    </rPh>
    <rPh sb="42" eb="44">
      <t>キニュウ</t>
    </rPh>
    <phoneticPr fontId="2"/>
  </si>
  <si>
    <t>　　　（例）夜勤時間帯が１７時から翌９時までの場合</t>
    <rPh sb="4" eb="5">
      <t>レイ</t>
    </rPh>
    <rPh sb="6" eb="8">
      <t>ヤキン</t>
    </rPh>
    <rPh sb="8" eb="11">
      <t>ジカンタイ</t>
    </rPh>
    <rPh sb="14" eb="15">
      <t>ジ</t>
    </rPh>
    <rPh sb="17" eb="18">
      <t>ヨク</t>
    </rPh>
    <rPh sb="19" eb="20">
      <t>ジ</t>
    </rPh>
    <rPh sb="23" eb="25">
      <t>バアイ</t>
    </rPh>
    <phoneticPr fontId="2"/>
  </si>
  <si>
    <t>日勤：8:30～17:30</t>
    <rPh sb="0" eb="2">
      <t>ニッキン</t>
    </rPh>
    <phoneticPr fontId="2"/>
  </si>
  <si>
    <r>
      <t>　→　</t>
    </r>
    <r>
      <rPr>
        <u/>
        <sz val="12"/>
        <rFont val="ＭＳ Ｐゴシック"/>
        <family val="3"/>
        <charset val="128"/>
      </rPr>
      <t>8:30～9:00の0.5時間が夜勤時間数</t>
    </r>
    <rPh sb="16" eb="18">
      <t>ジカン</t>
    </rPh>
    <rPh sb="19" eb="21">
      <t>ヤキン</t>
    </rPh>
    <rPh sb="21" eb="23">
      <t>ジカン</t>
    </rPh>
    <rPh sb="23" eb="24">
      <t>スウ</t>
    </rPh>
    <phoneticPr fontId="2"/>
  </si>
  <si>
    <t>早番：7:00～16:00</t>
    <rPh sb="0" eb="2">
      <t>ハヤバン</t>
    </rPh>
    <phoneticPr fontId="2"/>
  </si>
  <si>
    <r>
      <t>　→　</t>
    </r>
    <r>
      <rPr>
        <u/>
        <sz val="12"/>
        <rFont val="ＭＳ Ｐゴシック"/>
        <family val="3"/>
        <charset val="128"/>
      </rPr>
      <t>7:00～9:00の2時間が夜勤時間数</t>
    </r>
    <rPh sb="14" eb="16">
      <t>ジカン</t>
    </rPh>
    <rPh sb="17" eb="19">
      <t>ヤキン</t>
    </rPh>
    <rPh sb="19" eb="22">
      <t>ジカンスウ</t>
    </rPh>
    <phoneticPr fontId="2"/>
  </si>
  <si>
    <t>遅番：9:30～18:30</t>
    <rPh sb="0" eb="2">
      <t>オソバン</t>
    </rPh>
    <phoneticPr fontId="2"/>
  </si>
  <si>
    <r>
      <t>　→　</t>
    </r>
    <r>
      <rPr>
        <u/>
        <sz val="12"/>
        <rFont val="ＭＳ Ｐゴシック"/>
        <family val="3"/>
        <charset val="128"/>
      </rPr>
      <t>17:00～18:30の　1時間30分が夜勤時間数</t>
    </r>
    <rPh sb="17" eb="19">
      <t>ジカン</t>
    </rPh>
    <rPh sb="21" eb="22">
      <t>フン</t>
    </rPh>
    <rPh sb="23" eb="25">
      <t>ヤキン</t>
    </rPh>
    <rPh sb="25" eb="28">
      <t>ジカンスウ</t>
    </rPh>
    <phoneticPr fontId="2"/>
  </si>
  <si>
    <t>夜勤：17:00～9:00</t>
    <rPh sb="0" eb="2">
      <t>ヤキン</t>
    </rPh>
    <phoneticPr fontId="2"/>
  </si>
  <si>
    <r>
      <t>　→　</t>
    </r>
    <r>
      <rPr>
        <u/>
        <sz val="12"/>
        <rFont val="ＭＳ Ｐゴシック"/>
        <family val="3"/>
        <charset val="128"/>
      </rPr>
      <t>17:00～9:00の16時間が夜勤時間数</t>
    </r>
    <rPh sb="16" eb="18">
      <t>ジカン</t>
    </rPh>
    <rPh sb="19" eb="21">
      <t>ヤキン</t>
    </rPh>
    <rPh sb="21" eb="24">
      <t>ジカンスウ</t>
    </rPh>
    <phoneticPr fontId="2"/>
  </si>
  <si>
    <t>（別紙５８）</t>
    <rPh sb="1" eb="3">
      <t>ベッシ</t>
    </rPh>
    <phoneticPr fontId="2"/>
  </si>
  <si>
    <t>　　　年　　　月　　　日</t>
    <rPh sb="3" eb="4">
      <t>トシ</t>
    </rPh>
    <rPh sb="7" eb="8">
      <t>ツキ</t>
    </rPh>
    <rPh sb="11" eb="12">
      <t>ヒ</t>
    </rPh>
    <phoneticPr fontId="2"/>
  </si>
  <si>
    <t>地域密着型介護老人福祉施設入所者生活介護各種加算届出書</t>
    <rPh sb="0" eb="2">
      <t>チイキ</t>
    </rPh>
    <rPh sb="2" eb="4">
      <t>ミッチャク</t>
    </rPh>
    <rPh sb="4" eb="5">
      <t>ガタ</t>
    </rPh>
    <rPh sb="5" eb="7">
      <t>カイゴ</t>
    </rPh>
    <rPh sb="7" eb="9">
      <t>ロウジン</t>
    </rPh>
    <rPh sb="9" eb="11">
      <t>フクシ</t>
    </rPh>
    <rPh sb="11" eb="13">
      <t>シセツ</t>
    </rPh>
    <rPh sb="13" eb="16">
      <t>ニュウショシャ</t>
    </rPh>
    <rPh sb="16" eb="18">
      <t>セイカツ</t>
    </rPh>
    <rPh sb="18" eb="20">
      <t>カイゴ</t>
    </rPh>
    <rPh sb="20" eb="22">
      <t>カクシュ</t>
    </rPh>
    <rPh sb="22" eb="24">
      <t>カサン</t>
    </rPh>
    <rPh sb="24" eb="27">
      <t>トドケデショ</t>
    </rPh>
    <phoneticPr fontId="2"/>
  </si>
  <si>
    <t>１　新規　　　２　変更　　３　終了</t>
    <rPh sb="2" eb="4">
      <t>シンキ</t>
    </rPh>
    <rPh sb="9" eb="11">
      <t>ヘンコウ</t>
    </rPh>
    <rPh sb="15" eb="17">
      <t>シュウリョウ</t>
    </rPh>
    <phoneticPr fontId="2"/>
  </si>
  <si>
    <t>※該当する加算のみ記入してください</t>
    <rPh sb="1" eb="3">
      <t>ガイトウ</t>
    </rPh>
    <rPh sb="5" eb="7">
      <t>カサン</t>
    </rPh>
    <rPh sb="9" eb="11">
      <t>キニュウ</t>
    </rPh>
    <phoneticPr fontId="2"/>
  </si>
  <si>
    <t>個別機能訓練加算</t>
    <rPh sb="0" eb="2">
      <t>コベツ</t>
    </rPh>
    <rPh sb="2" eb="4">
      <t>キノウ</t>
    </rPh>
    <rPh sb="4" eb="6">
      <t>クンレン</t>
    </rPh>
    <rPh sb="6" eb="8">
      <t>カサン</t>
    </rPh>
    <phoneticPr fontId="2"/>
  </si>
  <si>
    <t>機能訓練指導員の配置状況</t>
    <rPh sb="0" eb="2">
      <t>キノウ</t>
    </rPh>
    <rPh sb="2" eb="4">
      <t>クンレン</t>
    </rPh>
    <rPh sb="4" eb="7">
      <t>シドウイン</t>
    </rPh>
    <rPh sb="8" eb="10">
      <t>ハイチ</t>
    </rPh>
    <rPh sb="10" eb="12">
      <t>ジョウキョウ</t>
    </rPh>
    <phoneticPr fontId="2"/>
  </si>
  <si>
    <t>(氏名)</t>
    <rPh sb="1" eb="3">
      <t>シメイ</t>
    </rPh>
    <phoneticPr fontId="2"/>
  </si>
  <si>
    <t>(資格)</t>
    <rPh sb="1" eb="3">
      <t>シカク</t>
    </rPh>
    <phoneticPr fontId="2"/>
  </si>
  <si>
    <t>共同して計画作成及び評価等を行う者の職種</t>
    <rPh sb="0" eb="2">
      <t>キョウドウ</t>
    </rPh>
    <rPh sb="4" eb="6">
      <t>ケイカク</t>
    </rPh>
    <rPh sb="6" eb="8">
      <t>サクセイ</t>
    </rPh>
    <rPh sb="8" eb="9">
      <t>オヨ</t>
    </rPh>
    <rPh sb="10" eb="13">
      <t>ヒョウカトウ</t>
    </rPh>
    <rPh sb="14" eb="15">
      <t>オコナ</t>
    </rPh>
    <rPh sb="16" eb="17">
      <t>モノ</t>
    </rPh>
    <rPh sb="18" eb="20">
      <t>ショクシュ</t>
    </rPh>
    <phoneticPr fontId="2"/>
  </si>
  <si>
    <t>(職種)</t>
    <rPh sb="1" eb="3">
      <t>ショクシュ</t>
    </rPh>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</si>
  <si>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</si>
  <si>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r>
      <t>※要件を満たす場合に</t>
    </r>
    <r>
      <rPr>
        <sz val="11"/>
        <rFont val="Wingdings"/>
        <charset val="2"/>
      </rPr>
      <t>þ</t>
    </r>
    <r>
      <rPr>
        <sz val="11"/>
        <rFont val="HGPｺﾞｼｯｸM"/>
        <family val="3"/>
        <charset val="128"/>
      </rPr>
      <t>してください</t>
    </r>
    <rPh sb="1" eb="3">
      <t>ヨウケン</t>
    </rPh>
    <rPh sb="4" eb="5">
      <t>ミ</t>
    </rPh>
    <rPh sb="7" eb="9">
      <t>バアイ</t>
    </rPh>
    <phoneticPr fontId="2"/>
  </si>
  <si>
    <t>□　職員の欠員・研修の未受講はない</t>
    <rPh sb="2" eb="4">
      <t>ショクイン</t>
    </rPh>
    <rPh sb="5" eb="7">
      <t>ケツイン</t>
    </rPh>
    <rPh sb="8" eb="10">
      <t>ケンシュウ</t>
    </rPh>
    <rPh sb="11" eb="12">
      <t>ミ</t>
    </rPh>
    <rPh sb="12" eb="14">
      <t>ジュコウ</t>
    </rPh>
    <phoneticPr fontId="2"/>
  </si>
  <si>
    <r>
      <t>□　</t>
    </r>
    <r>
      <rPr>
        <sz val="9"/>
        <rFont val="HGPｺﾞｼｯｸM"/>
        <family val="3"/>
        <charset val="128"/>
      </rPr>
      <t>受け入れた若年性認知症利用者ごとに担当者を定めている</t>
    </r>
    <rPh sb="2" eb="3">
      <t>ウ</t>
    </rPh>
    <rPh sb="4" eb="5">
      <t>イ</t>
    </rPh>
    <rPh sb="7" eb="10">
      <t>ジャクネンセイ</t>
    </rPh>
    <rPh sb="10" eb="12">
      <t>ニンチ</t>
    </rPh>
    <rPh sb="12" eb="13">
      <t>ショウ</t>
    </rPh>
    <rPh sb="13" eb="16">
      <t>リヨウシャ</t>
    </rPh>
    <rPh sb="19" eb="22">
      <t>タントウシャ</t>
    </rPh>
    <rPh sb="23" eb="24">
      <t>サダ</t>
    </rPh>
    <phoneticPr fontId="2"/>
  </si>
  <si>
    <r>
      <t>□　</t>
    </r>
    <r>
      <rPr>
        <sz val="9"/>
        <rFont val="HGPｺﾞｼｯｸM"/>
        <family val="3"/>
        <charset val="128"/>
      </rPr>
      <t>受け入れた若年性認知症利用者の特性に応じたサービス
　　　提供を行うこととしている。</t>
    </r>
    <rPh sb="2" eb="3">
      <t>ウ</t>
    </rPh>
    <rPh sb="4" eb="5">
      <t>イ</t>
    </rPh>
    <rPh sb="7" eb="10">
      <t>ジャクネンセイ</t>
    </rPh>
    <rPh sb="10" eb="12">
      <t>ニンチ</t>
    </rPh>
    <rPh sb="12" eb="13">
      <t>ショウ</t>
    </rPh>
    <rPh sb="13" eb="16">
      <t>リヨウシャ</t>
    </rPh>
    <rPh sb="17" eb="19">
      <t>トクセイ</t>
    </rPh>
    <rPh sb="20" eb="21">
      <t>オウ</t>
    </rPh>
    <rPh sb="31" eb="33">
      <t>テイキョウ</t>
    </rPh>
    <rPh sb="34" eb="35">
      <t>オコナ</t>
    </rPh>
    <phoneticPr fontId="2"/>
  </si>
  <si>
    <r>
      <t>□　</t>
    </r>
    <r>
      <rPr>
        <sz val="9"/>
        <rFont val="HGPｺﾞｼｯｸM"/>
        <family val="3"/>
        <charset val="128"/>
      </rPr>
      <t>当該加算について，運営規程や重要事項説明書等に記載</t>
    </r>
    <rPh sb="2" eb="4">
      <t>トウガイ</t>
    </rPh>
    <rPh sb="4" eb="5">
      <t>カ</t>
    </rPh>
    <rPh sb="5" eb="6">
      <t>サン</t>
    </rPh>
    <rPh sb="11" eb="13">
      <t>ウンエイ</t>
    </rPh>
    <rPh sb="13" eb="15">
      <t>キテイ</t>
    </rPh>
    <rPh sb="16" eb="18">
      <t>ジュウヨウ</t>
    </rPh>
    <rPh sb="18" eb="20">
      <t>ジコウ</t>
    </rPh>
    <rPh sb="20" eb="23">
      <t>セツメイショ</t>
    </rPh>
    <rPh sb="23" eb="24">
      <t>トウ</t>
    </rPh>
    <rPh sb="25" eb="27">
      <t>キサイ</t>
    </rPh>
    <phoneticPr fontId="2"/>
  </si>
  <si>
    <t>□　利用者・利用者家族からの同意を得ている</t>
    <rPh sb="2" eb="5">
      <t>リヨウシャ</t>
    </rPh>
    <rPh sb="6" eb="9">
      <t>リヨウシャ</t>
    </rPh>
    <rPh sb="9" eb="11">
      <t>カゾク</t>
    </rPh>
    <rPh sb="14" eb="16">
      <t>ドウイ</t>
    </rPh>
    <rPh sb="17" eb="18">
      <t>エ</t>
    </rPh>
    <phoneticPr fontId="2"/>
  </si>
  <si>
    <t>常勤専従医師配置</t>
    <rPh sb="0" eb="2">
      <t>ジョウキン</t>
    </rPh>
    <rPh sb="2" eb="4">
      <t>センジュウ</t>
    </rPh>
    <rPh sb="4" eb="6">
      <t>イシ</t>
    </rPh>
    <rPh sb="6" eb="8">
      <t>ハイチ</t>
    </rPh>
    <phoneticPr fontId="2"/>
  </si>
  <si>
    <t>常勤専従医師の配置状況</t>
    <rPh sb="0" eb="2">
      <t>ジョウキン</t>
    </rPh>
    <rPh sb="2" eb="4">
      <t>センジュウ</t>
    </rPh>
    <rPh sb="4" eb="6">
      <t>イシ</t>
    </rPh>
    <rPh sb="7" eb="9">
      <t>ハイチ</t>
    </rPh>
    <rPh sb="9" eb="11">
      <t>ジョウキョウ</t>
    </rPh>
    <phoneticPr fontId="2"/>
  </si>
  <si>
    <t>精神科医師定期的療養指導</t>
    <rPh sb="0" eb="4">
      <t>セイシンカイ</t>
    </rPh>
    <rPh sb="4" eb="5">
      <t>シ</t>
    </rPh>
    <rPh sb="5" eb="8">
      <t>テイキテキ</t>
    </rPh>
    <rPh sb="8" eb="10">
      <t>リョウヨウ</t>
    </rPh>
    <rPh sb="10" eb="12">
      <t>シドウ</t>
    </rPh>
    <phoneticPr fontId="2"/>
  </si>
  <si>
    <t>精神科医師</t>
    <rPh sb="0" eb="3">
      <t>セイシンカ</t>
    </rPh>
    <rPh sb="3" eb="5">
      <t>イシ</t>
    </rPh>
    <phoneticPr fontId="2"/>
  </si>
  <si>
    <t>認知症入所者の割合</t>
    <rPh sb="0" eb="2">
      <t>ニンチ</t>
    </rPh>
    <rPh sb="2" eb="3">
      <t>ショウ</t>
    </rPh>
    <rPh sb="3" eb="6">
      <t>ニュウショシャ</t>
    </rPh>
    <rPh sb="7" eb="9">
      <t>ワリアイ</t>
    </rPh>
    <phoneticPr fontId="2"/>
  </si>
  <si>
    <t>％(　　年　　月　　日時点)</t>
    <rPh sb="4" eb="5">
      <t>ネン</t>
    </rPh>
    <rPh sb="7" eb="8">
      <t>ガツ</t>
    </rPh>
    <rPh sb="10" eb="11">
      <t>ニチ</t>
    </rPh>
    <rPh sb="11" eb="13">
      <t>ジテン</t>
    </rPh>
    <phoneticPr fontId="2"/>
  </si>
  <si>
    <t>療養指導の回数</t>
    <rPh sb="0" eb="2">
      <t>リョウヨウ</t>
    </rPh>
    <rPh sb="2" eb="4">
      <t>シドウ</t>
    </rPh>
    <rPh sb="5" eb="7">
      <t>カイスウ</t>
    </rPh>
    <phoneticPr fontId="2"/>
  </si>
  <si>
    <t>(ひと月)　　　　回</t>
    <rPh sb="3" eb="4">
      <t>ツキ</t>
    </rPh>
    <rPh sb="9" eb="10">
      <t>カイ</t>
    </rPh>
    <phoneticPr fontId="2"/>
  </si>
  <si>
    <t>障害者生活支援体制</t>
    <rPh sb="0" eb="3">
      <t>ショウガイシャ</t>
    </rPh>
    <rPh sb="3" eb="5">
      <t>セイカツ</t>
    </rPh>
    <rPh sb="5" eb="7">
      <t>シエン</t>
    </rPh>
    <rPh sb="7" eb="9">
      <t>タイセイ</t>
    </rPh>
    <phoneticPr fontId="2"/>
  </si>
  <si>
    <t>障害者生活支援員(常勤専従)の配置状況</t>
    <rPh sb="0" eb="3">
      <t>ショウガイシャ</t>
    </rPh>
    <rPh sb="3" eb="5">
      <t>セイカツ</t>
    </rPh>
    <rPh sb="5" eb="7">
      <t>シエン</t>
    </rPh>
    <rPh sb="7" eb="8">
      <t>イン</t>
    </rPh>
    <rPh sb="9" eb="11">
      <t>ジョウキン</t>
    </rPh>
    <rPh sb="11" eb="13">
      <t>センジュウ</t>
    </rPh>
    <rPh sb="15" eb="17">
      <t>ハイチ</t>
    </rPh>
    <rPh sb="17" eb="19">
      <t>ジョウキョウ</t>
    </rPh>
    <phoneticPr fontId="2"/>
  </si>
  <si>
    <t>障害者入所者の割合</t>
    <rPh sb="0" eb="3">
      <t>ショウガイシャ</t>
    </rPh>
    <rPh sb="3" eb="6">
      <t>ニュウショシャ</t>
    </rPh>
    <rPh sb="7" eb="9">
      <t>ワリアイ</t>
    </rPh>
    <phoneticPr fontId="2"/>
  </si>
  <si>
    <t>※当該職員の資格証の写し１部と当該事業所で使用される計画書を１部添付してください。</t>
  </si>
  <si>
    <t>※加算を算定する月からの４週分の勤務表の添付してください。</t>
    <rPh sb="1" eb="3">
      <t>カサン</t>
    </rPh>
    <rPh sb="4" eb="6">
      <t>サンテイ</t>
    </rPh>
    <rPh sb="8" eb="9">
      <t>ツキ</t>
    </rPh>
    <rPh sb="13" eb="14">
      <t>シュウ</t>
    </rPh>
    <rPh sb="14" eb="15">
      <t>ブン</t>
    </rPh>
    <rPh sb="16" eb="18">
      <t>キンム</t>
    </rPh>
    <rPh sb="18" eb="19">
      <t>オモテ</t>
    </rPh>
    <rPh sb="20" eb="22">
      <t>テンプ</t>
    </rPh>
    <phoneticPr fontId="2"/>
  </si>
  <si>
    <t>※雇用契約書の写しを添付してください。</t>
    <rPh sb="1" eb="3">
      <t>コヨウ</t>
    </rPh>
    <rPh sb="3" eb="6">
      <t>ケイヤクショ</t>
    </rPh>
    <rPh sb="7" eb="8">
      <t>ウツ</t>
    </rPh>
    <rPh sb="10" eb="12">
      <t>テンプ</t>
    </rPh>
    <phoneticPr fontId="2"/>
  </si>
  <si>
    <t>※計画、記録、評価が必要なものについては、それぞれの様式を添付してください。</t>
    <rPh sb="1" eb="3">
      <t>ケイカク</t>
    </rPh>
    <rPh sb="4" eb="6">
      <t>キロク</t>
    </rPh>
    <rPh sb="7" eb="9">
      <t>ヒョウカ</t>
    </rPh>
    <rPh sb="10" eb="12">
      <t>ヒツヨウ</t>
    </rPh>
    <rPh sb="26" eb="28">
      <t>ヨウシキ</t>
    </rPh>
    <rPh sb="29" eb="31">
      <t>テンプ</t>
    </rPh>
    <phoneticPr fontId="2"/>
  </si>
  <si>
    <t>※必要に応じ行を追加してください</t>
    <rPh sb="1" eb="3">
      <t>ヒツヨウ</t>
    </rPh>
    <rPh sb="4" eb="5">
      <t>オウ</t>
    </rPh>
    <rPh sb="6" eb="7">
      <t>ギョウ</t>
    </rPh>
    <rPh sb="8" eb="10">
      <t>ツイカ</t>
    </rPh>
    <phoneticPr fontId="2"/>
  </si>
  <si>
    <t>（別紙５９）</t>
    <rPh sb="1" eb="3">
      <t>ベッシ</t>
    </rPh>
    <phoneticPr fontId="2"/>
  </si>
  <si>
    <t>中重度者ケア体制加算・認知症加算に係る届出書</t>
    <phoneticPr fontId="2"/>
  </si>
  <si>
    <t>認知症加算</t>
    <phoneticPr fontId="2"/>
  </si>
  <si>
    <t>異動区分</t>
    <phoneticPr fontId="2"/>
  </si>
  <si>
    <t>１　新規　　　２　変更　　　３終了</t>
    <rPh sb="2" eb="4">
      <t>シンキ</t>
    </rPh>
    <rPh sb="9" eb="11">
      <t>ヘンコウ</t>
    </rPh>
    <rPh sb="15" eb="17">
      <t>シュウリョウ</t>
    </rPh>
    <phoneticPr fontId="2"/>
  </si>
  <si>
    <t>１　中重度者ケア体制加算に係る届出内容</t>
    <phoneticPr fontId="2"/>
  </si>
  <si>
    <r>
      <t>指定基準に規定する看護職員又は介護職員の員数に加え，看護職員又は介護職員を</t>
    </r>
    <r>
      <rPr>
        <b/>
        <sz val="11"/>
        <rFont val="ＭＳ Ｐゴシック"/>
        <family val="3"/>
        <charset val="128"/>
      </rPr>
      <t>常勤換算方法で２以上</t>
    </r>
    <r>
      <rPr>
        <sz val="11"/>
        <rFont val="ＭＳ Ｐゴシック"/>
        <family val="3"/>
        <charset val="128"/>
      </rPr>
      <t>確保している。</t>
    </r>
    <phoneticPr fontId="2"/>
  </si>
  <si>
    <t>該当　・　非該当</t>
    <rPh sb="0" eb="2">
      <t>ガイトウ</t>
    </rPh>
    <rPh sb="5" eb="8">
      <t>ヒガイトウ</t>
    </rPh>
    <phoneticPr fontId="2"/>
  </si>
  <si>
    <r>
      <t>前年度又は算定日が属する月の前３月間の利用者の総数のうち要介護状態区分が要介護３，要介護４，要介護５である者の占める割合が</t>
    </r>
    <r>
      <rPr>
        <b/>
        <sz val="11"/>
        <rFont val="ＭＳ Ｐゴシック"/>
        <family val="3"/>
        <charset val="128"/>
      </rPr>
      <t>100分の30以上</t>
    </r>
    <r>
      <rPr>
        <sz val="11"/>
        <rFont val="ＭＳ Ｐゴシック"/>
        <family val="3"/>
        <charset val="128"/>
      </rPr>
      <t>である。</t>
    </r>
    <phoneticPr fontId="2"/>
  </si>
  <si>
    <r>
      <t>指定地域密着型通所介護を行う時間帯を通じて，</t>
    </r>
    <r>
      <rPr>
        <b/>
        <sz val="11"/>
        <rFont val="ＭＳ Ｐゴシック"/>
        <family val="3"/>
        <charset val="128"/>
      </rPr>
      <t>専ら地域密着型通所介護の提供に当たる看護職員を１名以上</t>
    </r>
    <r>
      <rPr>
        <sz val="11"/>
        <rFont val="ＭＳ Ｐゴシック"/>
        <family val="3"/>
        <charset val="128"/>
      </rPr>
      <t>配置している</t>
    </r>
    <rPh sb="2" eb="4">
      <t>チイキ</t>
    </rPh>
    <rPh sb="4" eb="7">
      <t>ミッチャクガタ</t>
    </rPh>
    <rPh sb="24" eb="26">
      <t>チイキ</t>
    </rPh>
    <rPh sb="26" eb="29">
      <t>ミッチャクガタ</t>
    </rPh>
    <rPh sb="29" eb="31">
      <t>ツウショ</t>
    </rPh>
    <rPh sb="31" eb="33">
      <t>カイゴ</t>
    </rPh>
    <phoneticPr fontId="2"/>
  </si>
  <si>
    <t>※①～③のいずれにも該当することが算定の要件</t>
    <rPh sb="10" eb="12">
      <t>ガイトウ</t>
    </rPh>
    <rPh sb="17" eb="19">
      <t>サンテイ</t>
    </rPh>
    <rPh sb="20" eb="22">
      <t>ヨウケン</t>
    </rPh>
    <phoneticPr fontId="2"/>
  </si>
  <si>
    <t>【添付書類】</t>
    <rPh sb="1" eb="3">
      <t>テンプ</t>
    </rPh>
    <rPh sb="3" eb="5">
      <t>ショルイ</t>
    </rPh>
    <phoneticPr fontId="2"/>
  </si>
  <si>
    <t>従業者の勤務体制及び勤務形態一覧表</t>
    <rPh sb="0" eb="3">
      <t>ジュウギョウシャ</t>
    </rPh>
    <rPh sb="4" eb="6">
      <t>キンム</t>
    </rPh>
    <rPh sb="6" eb="8">
      <t>タイセイ</t>
    </rPh>
    <rPh sb="8" eb="9">
      <t>オヨ</t>
    </rPh>
    <rPh sb="10" eb="12">
      <t>キンム</t>
    </rPh>
    <rPh sb="12" eb="14">
      <t>ケイタイ</t>
    </rPh>
    <rPh sb="14" eb="17">
      <t>イチランヒョウ</t>
    </rPh>
    <phoneticPr fontId="2"/>
  </si>
  <si>
    <t>中重度者ケア体制加算要件確認票（別紙４４）</t>
    <rPh sb="0" eb="3">
      <t>チュウジュウド</t>
    </rPh>
    <rPh sb="3" eb="4">
      <t>シャ</t>
    </rPh>
    <rPh sb="6" eb="8">
      <t>タイセイ</t>
    </rPh>
    <rPh sb="8" eb="10">
      <t>カサン</t>
    </rPh>
    <rPh sb="10" eb="12">
      <t>ヨウケン</t>
    </rPh>
    <rPh sb="12" eb="14">
      <t>カクニン</t>
    </rPh>
    <rPh sb="14" eb="15">
      <t>ヒョウ</t>
    </rPh>
    <rPh sb="16" eb="18">
      <t>ベッシ</t>
    </rPh>
    <phoneticPr fontId="2"/>
  </si>
  <si>
    <t>資格証の写し</t>
    <rPh sb="0" eb="2">
      <t>シカク</t>
    </rPh>
    <rPh sb="2" eb="3">
      <t>ショウ</t>
    </rPh>
    <rPh sb="4" eb="5">
      <t>ウツ</t>
    </rPh>
    <phoneticPr fontId="2"/>
  </si>
  <si>
    <t>２　認知症加算に係る届出内容</t>
    <phoneticPr fontId="2"/>
  </si>
  <si>
    <r>
      <t>前年度又は算定日が属する月の前３月間の利用者の総数のうち，認知症高齢者の日常生活自立度Ⅲ以上の利用者の占める割合が</t>
    </r>
    <r>
      <rPr>
        <b/>
        <sz val="11"/>
        <rFont val="ＭＳ Ｐゴシック"/>
        <family val="3"/>
        <charset val="128"/>
      </rPr>
      <t>100分の20以上</t>
    </r>
    <r>
      <rPr>
        <sz val="11"/>
        <rFont val="ＭＳ Ｐゴシック"/>
        <family val="3"/>
        <charset val="128"/>
      </rPr>
      <t>である。</t>
    </r>
    <phoneticPr fontId="2"/>
  </si>
  <si>
    <r>
      <t>指定地域密着型通所介護を行う時間帯を通じて，専ら地域密着型通所介護の提供に当たる認知症介護指導者養成研修，認知症介護実践リーダー研修，認知症介護実践者研修等を修了した者を</t>
    </r>
    <r>
      <rPr>
        <b/>
        <sz val="11"/>
        <rFont val="ＭＳ Ｐゴシック"/>
        <family val="3"/>
        <charset val="128"/>
      </rPr>
      <t>１以上</t>
    </r>
    <r>
      <rPr>
        <sz val="11"/>
        <rFont val="ＭＳ Ｐゴシック"/>
        <family val="3"/>
        <charset val="128"/>
      </rPr>
      <t>確保している。</t>
    </r>
    <rPh sb="2" eb="4">
      <t>チイキ</t>
    </rPh>
    <rPh sb="4" eb="7">
      <t>ミッチャクガタ</t>
    </rPh>
    <rPh sb="24" eb="26">
      <t>チイキ</t>
    </rPh>
    <rPh sb="26" eb="29">
      <t>ミッチャクガタ</t>
    </rPh>
    <rPh sb="29" eb="31">
      <t>ツウショ</t>
    </rPh>
    <rPh sb="31" eb="33">
      <t>カイゴ</t>
    </rPh>
    <rPh sb="48" eb="50">
      <t>ヨウセイ</t>
    </rPh>
    <phoneticPr fontId="2"/>
  </si>
  <si>
    <t>認知症加算要件確認票（別紙４５）</t>
    <rPh sb="0" eb="3">
      <t>ニンチショウ</t>
    </rPh>
    <rPh sb="3" eb="5">
      <t>カサン</t>
    </rPh>
    <rPh sb="5" eb="7">
      <t>ヨウケン</t>
    </rPh>
    <rPh sb="7" eb="9">
      <t>カクニン</t>
    </rPh>
    <rPh sb="9" eb="10">
      <t>ヒョウ</t>
    </rPh>
    <rPh sb="11" eb="13">
      <t>ベッシ</t>
    </rPh>
    <phoneticPr fontId="2"/>
  </si>
  <si>
    <t>認知症介護指導者研修，認知症介護実践リーダー研修，認知症介護実践者研修等の修了書の写し</t>
    <rPh sb="37" eb="40">
      <t>シュウリョウショ</t>
    </rPh>
    <rPh sb="41" eb="42">
      <t>ウツ</t>
    </rPh>
    <phoneticPr fontId="2"/>
  </si>
  <si>
    <t>（別紙６０）</t>
    <rPh sb="1" eb="3">
      <t>ベッシ</t>
    </rPh>
    <phoneticPr fontId="2"/>
  </si>
  <si>
    <t>事業所名</t>
    <rPh sb="0" eb="2">
      <t>ジギョウ</t>
    </rPh>
    <rPh sb="2" eb="3">
      <t>ショ</t>
    </rPh>
    <rPh sb="3" eb="4">
      <t>メイ</t>
    </rPh>
    <phoneticPr fontId="2"/>
  </si>
  <si>
    <t>（１）前年度の実績を用いる場合</t>
    <rPh sb="3" eb="6">
      <t>ゼンネンド</t>
    </rPh>
    <rPh sb="7" eb="9">
      <t>ジッセキ</t>
    </rPh>
    <rPh sb="10" eb="11">
      <t>モチ</t>
    </rPh>
    <rPh sb="13" eb="15">
      <t>バアイ</t>
    </rPh>
    <phoneticPr fontId="2"/>
  </si>
  <si>
    <t>利用実人員
合計</t>
    <rPh sb="0" eb="2">
      <t>リヨウ</t>
    </rPh>
    <rPh sb="2" eb="3">
      <t>ジツ</t>
    </rPh>
    <rPh sb="3" eb="5">
      <t>ジンイン</t>
    </rPh>
    <rPh sb="6" eb="8">
      <t>ゴウケイ</t>
    </rPh>
    <phoneticPr fontId="98"/>
  </si>
  <si>
    <t>割合(％）</t>
    <rPh sb="0" eb="2">
      <t>ワリアイ</t>
    </rPh>
    <phoneticPr fontId="98"/>
  </si>
  <si>
    <t>要介護１</t>
    <rPh sb="0" eb="3">
      <t>ヨウカイゴ</t>
    </rPh>
    <phoneticPr fontId="98"/>
  </si>
  <si>
    <t>要介護２</t>
    <rPh sb="0" eb="3">
      <t>ヨウカイゴ</t>
    </rPh>
    <phoneticPr fontId="98"/>
  </si>
  <si>
    <t>要介護３</t>
    <rPh sb="0" eb="3">
      <t>ヨウカイゴ</t>
    </rPh>
    <phoneticPr fontId="98"/>
  </si>
  <si>
    <t>要介護４</t>
    <rPh sb="0" eb="3">
      <t>ヨウカイゴ</t>
    </rPh>
    <phoneticPr fontId="98"/>
  </si>
  <si>
    <t>要介護５</t>
    <rPh sb="0" eb="3">
      <t>ヨウカイゴ</t>
    </rPh>
    <phoneticPr fontId="98"/>
  </si>
  <si>
    <t>うち要介護３・４・５の利用実人員合計</t>
    <rPh sb="2" eb="5">
      <t>ヨウカイゴ</t>
    </rPh>
    <rPh sb="11" eb="13">
      <t>リヨウ</t>
    </rPh>
    <rPh sb="13" eb="14">
      <t>ミ</t>
    </rPh>
    <rPh sb="14" eb="16">
      <t>ジンイン</t>
    </rPh>
    <rPh sb="16" eb="18">
      <t>ゴウケイ</t>
    </rPh>
    <phoneticPr fontId="98"/>
  </si>
  <si>
    <t>記載例</t>
    <rPh sb="0" eb="3">
      <t>キサイレイ</t>
    </rPh>
    <phoneticPr fontId="98"/>
  </si>
  <si>
    <t>5月</t>
    <rPh sb="1" eb="2">
      <t>ガツ</t>
    </rPh>
    <phoneticPr fontId="2"/>
  </si>
  <si>
    <t>※利用者の実人数又は延人数を用いて計算してください。</t>
    <rPh sb="1" eb="3">
      <t>リヨウ</t>
    </rPh>
    <rPh sb="3" eb="4">
      <t>シャ</t>
    </rPh>
    <rPh sb="5" eb="6">
      <t>ジツ</t>
    </rPh>
    <rPh sb="6" eb="8">
      <t>ニンズウ</t>
    </rPh>
    <rPh sb="8" eb="9">
      <t>マタ</t>
    </rPh>
    <rPh sb="10" eb="11">
      <t>ノベ</t>
    </rPh>
    <rPh sb="11" eb="13">
      <t>ニンズウ</t>
    </rPh>
    <rPh sb="14" eb="15">
      <t>モチ</t>
    </rPh>
    <rPh sb="17" eb="19">
      <t>ケイサン</t>
    </rPh>
    <phoneticPr fontId="2"/>
  </si>
  <si>
    <t>合計（Ａ）</t>
    <rPh sb="0" eb="2">
      <t>ゴウケイ</t>
    </rPh>
    <phoneticPr fontId="98"/>
  </si>
  <si>
    <t>実績のある月数</t>
    <rPh sb="0" eb="2">
      <t>ジッセキ</t>
    </rPh>
    <rPh sb="5" eb="7">
      <t>ツキスウ</t>
    </rPh>
    <phoneticPr fontId="2"/>
  </si>
  <si>
    <t>平均（Ａ）/実績月数</t>
    <rPh sb="0" eb="2">
      <t>ヘイキン</t>
    </rPh>
    <rPh sb="6" eb="8">
      <t>ジッセキ</t>
    </rPh>
    <rPh sb="8" eb="10">
      <t>ツキスウ</t>
    </rPh>
    <phoneticPr fontId="98"/>
  </si>
  <si>
    <t>加算要件</t>
    <rPh sb="0" eb="2">
      <t>カサン</t>
    </rPh>
    <rPh sb="2" eb="4">
      <t>ヨウケン</t>
    </rPh>
    <phoneticPr fontId="2"/>
  </si>
  <si>
    <t>30%以上</t>
    <rPh sb="3" eb="5">
      <t>イジョウ</t>
    </rPh>
    <phoneticPr fontId="2"/>
  </si>
  <si>
    <t>判定</t>
    <rPh sb="0" eb="2">
      <t>ハンテイ</t>
    </rPh>
    <phoneticPr fontId="2"/>
  </si>
  <si>
    <t>（２）直近3ヶ月の実績を用いる場合</t>
    <rPh sb="3" eb="5">
      <t>チョッキン</t>
    </rPh>
    <rPh sb="7" eb="8">
      <t>ゲツ</t>
    </rPh>
    <rPh sb="9" eb="11">
      <t>ジッセキ</t>
    </rPh>
    <rPh sb="12" eb="13">
      <t>モチ</t>
    </rPh>
    <rPh sb="15" eb="17">
      <t>バアイ</t>
    </rPh>
    <phoneticPr fontId="2"/>
  </si>
  <si>
    <t>※前年度の実績が6月に満たない事業所は，こちらに記載してください。</t>
    <phoneticPr fontId="2"/>
  </si>
  <si>
    <t>割合</t>
    <rPh sb="0" eb="2">
      <t>ワリアイ</t>
    </rPh>
    <phoneticPr fontId="98"/>
  </si>
  <si>
    <t>月</t>
    <phoneticPr fontId="2"/>
  </si>
  <si>
    <t>月</t>
    <phoneticPr fontId="2"/>
  </si>
  <si>
    <t>※届出を行った月以降においても，毎月割合を記録し，所定の割合を
   下回った場合には，速やかにその旨を届出てください。</t>
    <phoneticPr fontId="2"/>
  </si>
  <si>
    <t>平均（Ａ）/３</t>
    <rPh sb="0" eb="2">
      <t>ヘイキン</t>
    </rPh>
    <phoneticPr fontId="98"/>
  </si>
  <si>
    <t>（別紙６１）中重度者ケア体制加算要件確認表（地域密着型通所介護）</t>
    <rPh sb="1" eb="3">
      <t>ベッシ</t>
    </rPh>
    <rPh sb="6" eb="7">
      <t>チュウ</t>
    </rPh>
    <rPh sb="7" eb="9">
      <t>ジュウド</t>
    </rPh>
    <rPh sb="9" eb="10">
      <t>シャ</t>
    </rPh>
    <rPh sb="12" eb="14">
      <t>タイセイ</t>
    </rPh>
    <rPh sb="14" eb="16">
      <t>カサン</t>
    </rPh>
    <rPh sb="16" eb="18">
      <t>ヨウケン</t>
    </rPh>
    <rPh sb="17" eb="18">
      <t>ジュウヨウ</t>
    </rPh>
    <rPh sb="18" eb="20">
      <t>カクニン</t>
    </rPh>
    <rPh sb="20" eb="21">
      <t>ヒョウ</t>
    </rPh>
    <rPh sb="22" eb="24">
      <t>チイキ</t>
    </rPh>
    <rPh sb="24" eb="27">
      <t>ミッチャクガタ</t>
    </rPh>
    <rPh sb="27" eb="29">
      <t>ツウショ</t>
    </rPh>
    <rPh sb="29" eb="31">
      <t>カイゴ</t>
    </rPh>
    <phoneticPr fontId="2"/>
  </si>
  <si>
    <t>ＡＤＬ維持等加算に係る届出書（（地域密着型）通所介護事業所）</t>
    <rPh sb="3" eb="5">
      <t>イジ</t>
    </rPh>
    <rPh sb="5" eb="6">
      <t>トウ</t>
    </rPh>
    <rPh sb="6" eb="8">
      <t>カサン</t>
    </rPh>
    <rPh sb="9" eb="10">
      <t>カカ</t>
    </rPh>
    <rPh sb="11" eb="13">
      <t>トドケデ</t>
    </rPh>
    <rPh sb="13" eb="14">
      <t>ショ</t>
    </rPh>
    <rPh sb="16" eb="18">
      <t>チイキ</t>
    </rPh>
    <rPh sb="18" eb="21">
      <t>ミッチャクガタ</t>
    </rPh>
    <phoneticPr fontId="2"/>
  </si>
  <si>
    <t>１　事  業  所  名</t>
    <phoneticPr fontId="2"/>
  </si>
  <si>
    <t>1　新規</t>
    <phoneticPr fontId="2"/>
  </si>
  <si>
    <t>2　変更</t>
    <phoneticPr fontId="2"/>
  </si>
  <si>
    <t>3　終了</t>
    <phoneticPr fontId="2"/>
  </si>
  <si>
    <t>３　施  設  種  別</t>
    <rPh sb="2" eb="3">
      <t>シ</t>
    </rPh>
    <rPh sb="5" eb="6">
      <t>セツ</t>
    </rPh>
    <rPh sb="8" eb="9">
      <t>タネ</t>
    </rPh>
    <rPh sb="11" eb="12">
      <t>ベツシウメシトドケデコウ_x0000_</t>
    </rPh>
    <phoneticPr fontId="2"/>
  </si>
  <si>
    <t>１　通所介護事業所</t>
    <phoneticPr fontId="2"/>
  </si>
  <si>
    <t>２　地域密着型通所介護事業所</t>
    <phoneticPr fontId="2"/>
  </si>
  <si>
    <t>１　ＡＤＬ維持等加算</t>
    <phoneticPr fontId="2"/>
  </si>
  <si>
    <t xml:space="preserve"> </t>
    <phoneticPr fontId="2"/>
  </si>
  <si>
    <t>５　届  出  内  容</t>
    <rPh sb="2" eb="3">
      <t>トドケ</t>
    </rPh>
    <rPh sb="5" eb="6">
      <t>デ</t>
    </rPh>
    <rPh sb="11" eb="12">
      <t>カタチ</t>
    </rPh>
    <phoneticPr fontId="2"/>
  </si>
  <si>
    <t>・</t>
    <phoneticPr fontId="2"/>
  </si>
  <si>
    <t>（１）評価対象者数</t>
    <rPh sb="3" eb="5">
      <t>ヒョウカ</t>
    </rPh>
    <rPh sb="5" eb="7">
      <t>タイショウ</t>
    </rPh>
    <rPh sb="7" eb="8">
      <t>シャ</t>
    </rPh>
    <rPh sb="8" eb="9">
      <t>スウ</t>
    </rPh>
    <phoneticPr fontId="2"/>
  </si>
  <si>
    <t>①</t>
    <phoneticPr fontId="2"/>
  </si>
  <si>
    <t>評価対象期間（注１）に連続して６月以上利用した期間（注２）（評価対象利用期間）のある要介護者（注３）の数</t>
    <rPh sb="0" eb="2">
      <t>ヒョウカ</t>
    </rPh>
    <rPh sb="2" eb="4">
      <t>タイショウ</t>
    </rPh>
    <rPh sb="4" eb="6">
      <t>キカン</t>
    </rPh>
    <rPh sb="7" eb="8">
      <t>チュウ</t>
    </rPh>
    <rPh sb="11" eb="13">
      <t>レンゾク</t>
    </rPh>
    <rPh sb="16" eb="17">
      <t>ツキ</t>
    </rPh>
    <rPh sb="17" eb="19">
      <t>イジョウ</t>
    </rPh>
    <rPh sb="19" eb="21">
      <t>リヨウ</t>
    </rPh>
    <rPh sb="23" eb="25">
      <t>キカン</t>
    </rPh>
    <rPh sb="30" eb="32">
      <t>ヒョウカ</t>
    </rPh>
    <rPh sb="32" eb="34">
      <t>タイショウ</t>
    </rPh>
    <rPh sb="34" eb="36">
      <t>リヨウ</t>
    </rPh>
    <rPh sb="36" eb="38">
      <t>キカン</t>
    </rPh>
    <rPh sb="42" eb="46">
      <t>ヨウカイゴシャ</t>
    </rPh>
    <rPh sb="51" eb="52">
      <t>カズ</t>
    </rPh>
    <phoneticPr fontId="2"/>
  </si>
  <si>
    <t>→</t>
    <phoneticPr fontId="2"/>
  </si>
  <si>
    <t>２０人以上</t>
    <rPh sb="2" eb="3">
      <t>ニン</t>
    </rPh>
    <rPh sb="3" eb="5">
      <t>イジョウ</t>
    </rPh>
    <phoneticPr fontId="2"/>
  </si>
  <si>
    <t>（２）重度者の割合</t>
    <rPh sb="3" eb="5">
      <t>ジュウド</t>
    </rPh>
    <rPh sb="5" eb="6">
      <t>シャ</t>
    </rPh>
    <rPh sb="7" eb="9">
      <t>ワリアイ</t>
    </rPh>
    <phoneticPr fontId="2"/>
  </si>
  <si>
    <t>②</t>
    <phoneticPr fontId="2"/>
  </si>
  <si>
    <t>①のうち、評価対象利用期間の最初の月（評価対象利用開始月）において、要介護度が３，４または５である者の数</t>
    <rPh sb="5" eb="7">
      <t>ヒョウカ</t>
    </rPh>
    <rPh sb="7" eb="9">
      <t>タイショウ</t>
    </rPh>
    <rPh sb="9" eb="11">
      <t>リヨウ</t>
    </rPh>
    <rPh sb="11" eb="13">
      <t>キカン</t>
    </rPh>
    <rPh sb="14" eb="16">
      <t>サイショ</t>
    </rPh>
    <rPh sb="17" eb="18">
      <t>ツキ</t>
    </rPh>
    <rPh sb="19" eb="21">
      <t>ヒョウカ</t>
    </rPh>
    <rPh sb="21" eb="23">
      <t>タイショウ</t>
    </rPh>
    <rPh sb="23" eb="25">
      <t>リヨウ</t>
    </rPh>
    <rPh sb="25" eb="27">
      <t>カイシ</t>
    </rPh>
    <rPh sb="27" eb="28">
      <t>ツキ</t>
    </rPh>
    <rPh sb="34" eb="37">
      <t>ヨウカイゴ</t>
    </rPh>
    <rPh sb="37" eb="38">
      <t>ド</t>
    </rPh>
    <rPh sb="49" eb="50">
      <t>シャ</t>
    </rPh>
    <rPh sb="51" eb="52">
      <t>カズ</t>
    </rPh>
    <phoneticPr fontId="2"/>
  </si>
  <si>
    <t>③</t>
    <phoneticPr fontId="2"/>
  </si>
  <si>
    <t>％</t>
    <phoneticPr fontId="2"/>
  </si>
  <si>
    <t>（３）直近12月以内に認定　　
　　　を受けた者の割合</t>
    <rPh sb="3" eb="5">
      <t>チョッキン</t>
    </rPh>
    <rPh sb="7" eb="8">
      <t>ガツ</t>
    </rPh>
    <rPh sb="8" eb="10">
      <t>イナイ</t>
    </rPh>
    <rPh sb="11" eb="13">
      <t>ニンテイ</t>
    </rPh>
    <rPh sb="20" eb="21">
      <t>ウ</t>
    </rPh>
    <rPh sb="23" eb="24">
      <t>モノ</t>
    </rPh>
    <rPh sb="25" eb="27">
      <t>ワリアイ</t>
    </rPh>
    <phoneticPr fontId="2"/>
  </si>
  <si>
    <t>④</t>
    <phoneticPr fontId="2"/>
  </si>
  <si>
    <t>①のうち、評価対象利用開始月の時点で初回の要介護・要支援認定があった月から起算して12月以内である者の数</t>
    <rPh sb="15" eb="17">
      <t>ジテン</t>
    </rPh>
    <rPh sb="18" eb="20">
      <t>ショカイ</t>
    </rPh>
    <rPh sb="21" eb="24">
      <t>ヨウカイゴ</t>
    </rPh>
    <rPh sb="25" eb="28">
      <t>ヨウシエン</t>
    </rPh>
    <rPh sb="28" eb="30">
      <t>ニンテイ</t>
    </rPh>
    <rPh sb="34" eb="35">
      <t>ツキ</t>
    </rPh>
    <rPh sb="37" eb="39">
      <t>キサン</t>
    </rPh>
    <rPh sb="43" eb="44">
      <t>ツキ</t>
    </rPh>
    <rPh sb="44" eb="46">
      <t>イナイ</t>
    </rPh>
    <rPh sb="49" eb="50">
      <t>モノ</t>
    </rPh>
    <rPh sb="51" eb="52">
      <t>カズ</t>
    </rPh>
    <phoneticPr fontId="2"/>
  </si>
  <si>
    <t>⑤</t>
    <phoneticPr fontId="2"/>
  </si>
  <si>
    <t>①に占める④の割合</t>
    <rPh sb="2" eb="3">
      <t>シ</t>
    </rPh>
    <rPh sb="7" eb="9">
      <t>ワリアイ</t>
    </rPh>
    <phoneticPr fontId="2"/>
  </si>
  <si>
    <t>１５％以下</t>
    <rPh sb="3" eb="5">
      <t>イカ</t>
    </rPh>
    <phoneticPr fontId="2"/>
  </si>
  <si>
    <t xml:space="preserve">（４）評価報告者の割合
</t>
    <rPh sb="3" eb="5">
      <t>ヒョウカ</t>
    </rPh>
    <rPh sb="5" eb="7">
      <t>ホウコク</t>
    </rPh>
    <rPh sb="7" eb="8">
      <t>シャ</t>
    </rPh>
    <rPh sb="9" eb="11">
      <t>ワリアイ</t>
    </rPh>
    <phoneticPr fontId="2"/>
  </si>
  <si>
    <t>⑥</t>
    <phoneticPr fontId="2"/>
  </si>
  <si>
    <t>①のうち、評価対象利用開始月と当該月から起算して６月目に、事業所の機能訓練指導員がBarthel Indexを測定し、その結果を報告している者の数</t>
    <rPh sb="5" eb="7">
      <t>ヒョウカ</t>
    </rPh>
    <rPh sb="7" eb="9">
      <t>タイショウ</t>
    </rPh>
    <rPh sb="9" eb="11">
      <t>リヨウ</t>
    </rPh>
    <rPh sb="11" eb="13">
      <t>カイシ</t>
    </rPh>
    <rPh sb="13" eb="14">
      <t>ツキ</t>
    </rPh>
    <rPh sb="15" eb="17">
      <t>トウガイ</t>
    </rPh>
    <rPh sb="17" eb="18">
      <t>ツキ</t>
    </rPh>
    <rPh sb="20" eb="22">
      <t>キサン</t>
    </rPh>
    <rPh sb="25" eb="26">
      <t>ツキ</t>
    </rPh>
    <rPh sb="26" eb="27">
      <t>メ</t>
    </rPh>
    <rPh sb="29" eb="32">
      <t>ジギョウショ</t>
    </rPh>
    <rPh sb="33" eb="35">
      <t>キノウ</t>
    </rPh>
    <rPh sb="35" eb="37">
      <t>クンレン</t>
    </rPh>
    <rPh sb="37" eb="40">
      <t>シドウイン</t>
    </rPh>
    <rPh sb="55" eb="57">
      <t>ソクテイ</t>
    </rPh>
    <rPh sb="61" eb="63">
      <t>ケッカ</t>
    </rPh>
    <rPh sb="64" eb="66">
      <t>ホウコク</t>
    </rPh>
    <rPh sb="70" eb="71">
      <t>モノ</t>
    </rPh>
    <rPh sb="72" eb="73">
      <t>カズ</t>
    </rPh>
    <phoneticPr fontId="2"/>
  </si>
  <si>
    <t>⑦</t>
    <phoneticPr fontId="2"/>
  </si>
  <si>
    <t>①に占める⑥の割合</t>
    <phoneticPr fontId="2"/>
  </si>
  <si>
    <t>９０％以上</t>
    <rPh sb="3" eb="5">
      <t>イジョウ</t>
    </rPh>
    <phoneticPr fontId="2"/>
  </si>
  <si>
    <t>（５）ADL利得の状況</t>
    <rPh sb="9" eb="11">
      <t>ジョウキョウ</t>
    </rPh>
    <phoneticPr fontId="2"/>
  </si>
  <si>
    <t>⑧</t>
    <phoneticPr fontId="2"/>
  </si>
  <si>
    <t>⑥の要件を満たす者のうちADL利得（注４）が上位85％（注５）の者について、各々のADL利得が０より大きければ１、０より小さければ－１、０ならば０として合計したもの</t>
    <rPh sb="2" eb="4">
      <t>ヨウケン</t>
    </rPh>
    <rPh sb="5" eb="6">
      <t>ミ</t>
    </rPh>
    <rPh sb="8" eb="9">
      <t>モノ</t>
    </rPh>
    <rPh sb="15" eb="17">
      <t>リトク</t>
    </rPh>
    <rPh sb="18" eb="19">
      <t>チュウ</t>
    </rPh>
    <rPh sb="22" eb="24">
      <t>ジョウイ</t>
    </rPh>
    <rPh sb="28" eb="29">
      <t>チュウ</t>
    </rPh>
    <rPh sb="32" eb="33">
      <t>モノ</t>
    </rPh>
    <rPh sb="38" eb="40">
      <t>オノオノ</t>
    </rPh>
    <rPh sb="44" eb="46">
      <t>リトク</t>
    </rPh>
    <rPh sb="50" eb="51">
      <t>オオ</t>
    </rPh>
    <rPh sb="60" eb="61">
      <t>チイ</t>
    </rPh>
    <rPh sb="76" eb="78">
      <t>ゴウケイ</t>
    </rPh>
    <phoneticPr fontId="2"/>
  </si>
  <si>
    <t>０以上</t>
    <rPh sb="1" eb="3">
      <t>イジョウ</t>
    </rPh>
    <phoneticPr fontId="2"/>
  </si>
  <si>
    <t>□</t>
    <phoneticPr fontId="2"/>
  </si>
  <si>
    <t>注１：加算を算定する年度の初日の属する年の前年の１月から１２月までの期間。</t>
    <phoneticPr fontId="2"/>
  </si>
  <si>
    <t>注２：複数ある場合には最初の月が最も早いもの。</t>
    <rPh sb="0" eb="1">
      <t>チュウ</t>
    </rPh>
    <phoneticPr fontId="2"/>
  </si>
  <si>
    <t>注３：評価対象利用期間中、５時間以上の通所介護費の算定回数が５時間未満の通所介護費の算定回数を上回るものに限る。</t>
    <rPh sb="0" eb="1">
      <t>チュウ</t>
    </rPh>
    <phoneticPr fontId="2"/>
  </si>
  <si>
    <t>注４：評価対象利用開始月から起算して六月目の月に測定したＡＤＬ値から評価対象利用開始月に測定したＡＤＬ値を控除して得た値。</t>
    <phoneticPr fontId="2"/>
  </si>
  <si>
    <t>注５：端数切り上げ。</t>
    <phoneticPr fontId="2"/>
  </si>
  <si>
    <t>（別紙６２）</t>
    <phoneticPr fontId="2"/>
  </si>
  <si>
    <t>合計</t>
    <rPh sb="0" eb="2">
      <t>ゴウケイ</t>
    </rPh>
    <phoneticPr fontId="98"/>
  </si>
  <si>
    <t>日常生活自立度Ⅲ以上の
利用者合計</t>
    <rPh sb="0" eb="2">
      <t>ニチジョウ</t>
    </rPh>
    <rPh sb="2" eb="4">
      <t>セイカツ</t>
    </rPh>
    <rPh sb="4" eb="7">
      <t>ジリツド</t>
    </rPh>
    <rPh sb="8" eb="10">
      <t>イジョウ</t>
    </rPh>
    <rPh sb="12" eb="14">
      <t>リヨウ</t>
    </rPh>
    <rPh sb="14" eb="15">
      <t>シャ</t>
    </rPh>
    <rPh sb="15" eb="17">
      <t>ゴウケイ</t>
    </rPh>
    <phoneticPr fontId="98"/>
  </si>
  <si>
    <t>うち
日常生活
自立度
Ⅲ以上</t>
    <rPh sb="3" eb="5">
      <t>ニチジョウ</t>
    </rPh>
    <rPh sb="5" eb="7">
      <t>セイカツ</t>
    </rPh>
    <rPh sb="8" eb="11">
      <t>ジリツド</t>
    </rPh>
    <rPh sb="13" eb="15">
      <t>イジョウ</t>
    </rPh>
    <phoneticPr fontId="98"/>
  </si>
  <si>
    <t>※利用者の実人員又は延人数を入力してください。</t>
    <rPh sb="1" eb="4">
      <t>リヨウシャ</t>
    </rPh>
    <rPh sb="5" eb="6">
      <t>ジツ</t>
    </rPh>
    <rPh sb="6" eb="8">
      <t>ジンイン</t>
    </rPh>
    <rPh sb="8" eb="9">
      <t>マタ</t>
    </rPh>
    <rPh sb="10" eb="11">
      <t>ノ</t>
    </rPh>
    <rPh sb="11" eb="13">
      <t>ニンズウ</t>
    </rPh>
    <rPh sb="14" eb="16">
      <t>ニュウリョク</t>
    </rPh>
    <phoneticPr fontId="2"/>
  </si>
  <si>
    <t>算定要件</t>
    <rPh sb="0" eb="2">
      <t>サンテイ</t>
    </rPh>
    <rPh sb="2" eb="4">
      <t>ヨウケン</t>
    </rPh>
    <phoneticPr fontId="2"/>
  </si>
  <si>
    <t>※前年度の実績が6月に満たない事業所は，こちらに記載してください。</t>
    <rPh sb="1" eb="4">
      <t>ゼンネンド</t>
    </rPh>
    <rPh sb="5" eb="7">
      <t>ジッセキ</t>
    </rPh>
    <rPh sb="9" eb="10">
      <t>ガツ</t>
    </rPh>
    <rPh sb="11" eb="12">
      <t>ミ</t>
    </rPh>
    <rPh sb="15" eb="18">
      <t>ジギョウショ</t>
    </rPh>
    <rPh sb="24" eb="26">
      <t>キサイ</t>
    </rPh>
    <phoneticPr fontId="2"/>
  </si>
  <si>
    <t>月</t>
    <phoneticPr fontId="2"/>
  </si>
  <si>
    <t>月</t>
    <phoneticPr fontId="2"/>
  </si>
  <si>
    <t>※届出を行った月以降においても，毎月割合を記録し，所定の割合を下回った場合には，速やかにその旨を届出てください。</t>
    <rPh sb="1" eb="2">
      <t>トドケ</t>
    </rPh>
    <rPh sb="2" eb="3">
      <t>デ</t>
    </rPh>
    <rPh sb="4" eb="5">
      <t>オコナ</t>
    </rPh>
    <rPh sb="7" eb="8">
      <t>ツキ</t>
    </rPh>
    <rPh sb="8" eb="10">
      <t>イコウ</t>
    </rPh>
    <rPh sb="16" eb="18">
      <t>マイツキ</t>
    </rPh>
    <rPh sb="18" eb="20">
      <t>ワリアイ</t>
    </rPh>
    <rPh sb="21" eb="23">
      <t>キロク</t>
    </rPh>
    <rPh sb="25" eb="27">
      <t>ショテイ</t>
    </rPh>
    <rPh sb="28" eb="30">
      <t>ワリアイ</t>
    </rPh>
    <rPh sb="31" eb="33">
      <t>シタマワ</t>
    </rPh>
    <rPh sb="35" eb="37">
      <t>バアイ</t>
    </rPh>
    <rPh sb="40" eb="41">
      <t>スミ</t>
    </rPh>
    <rPh sb="46" eb="47">
      <t>ムネ</t>
    </rPh>
    <rPh sb="48" eb="50">
      <t>トドケデ</t>
    </rPh>
    <phoneticPr fontId="2"/>
  </si>
  <si>
    <t>（別紙６３）認知症加算要件確認表（地域密着型通所介護）</t>
    <rPh sb="1" eb="3">
      <t>ベッシ</t>
    </rPh>
    <rPh sb="6" eb="8">
      <t>ニンチ</t>
    </rPh>
    <rPh sb="8" eb="9">
      <t>ショウ</t>
    </rPh>
    <rPh sb="9" eb="11">
      <t>カサン</t>
    </rPh>
    <rPh sb="11" eb="13">
      <t>ヨウケン</t>
    </rPh>
    <rPh sb="13" eb="15">
      <t>カクニン</t>
    </rPh>
    <rPh sb="15" eb="16">
      <t>ヒョウ</t>
    </rPh>
    <rPh sb="17" eb="19">
      <t>チイキ</t>
    </rPh>
    <rPh sb="19" eb="22">
      <t>ミッチャクガタ</t>
    </rPh>
    <rPh sb="22" eb="24">
      <t>ツウショ</t>
    </rPh>
    <rPh sb="24" eb="26">
      <t>カイゴ</t>
    </rPh>
    <phoneticPr fontId="2"/>
  </si>
  <si>
    <t>Ｂ／Ａ</t>
    <phoneticPr fontId="2"/>
  </si>
  <si>
    <t>加算要件</t>
    <phoneticPr fontId="2"/>
  </si>
  <si>
    <t>（別紙６４）　　　　　　　　　　　　　　介護福祉士等要件(地域密着型通所介護事業所）</t>
    <rPh sb="1" eb="3">
      <t>ベッシ</t>
    </rPh>
    <rPh sb="20" eb="22">
      <t>カイゴ</t>
    </rPh>
    <rPh sb="22" eb="25">
      <t>フクシシ</t>
    </rPh>
    <rPh sb="29" eb="31">
      <t>チイキ</t>
    </rPh>
    <rPh sb="31" eb="34">
      <t>ミッチャクガタ</t>
    </rPh>
    <phoneticPr fontId="2"/>
  </si>
  <si>
    <t>中山間地域等における事業所規模算定表</t>
    <rPh sb="0" eb="1">
      <t>チュウ</t>
    </rPh>
    <rPh sb="1" eb="3">
      <t>サンカン</t>
    </rPh>
    <rPh sb="3" eb="5">
      <t>チイキ</t>
    </rPh>
    <rPh sb="5" eb="6">
      <t>トウ</t>
    </rPh>
    <rPh sb="10" eb="13">
      <t>ジギョウショ</t>
    </rPh>
    <rPh sb="13" eb="15">
      <t>キボ</t>
    </rPh>
    <rPh sb="15" eb="17">
      <t>サンテイ</t>
    </rPh>
    <rPh sb="17" eb="18">
      <t>ヒョウ</t>
    </rPh>
    <phoneticPr fontId="2"/>
  </si>
  <si>
    <t>サービス種類</t>
    <rPh sb="4" eb="6">
      <t>シュルイ</t>
    </rPh>
    <phoneticPr fontId="98"/>
  </si>
  <si>
    <t>小規模事業所の定義</t>
    <rPh sb="0" eb="3">
      <t>ショウキボ</t>
    </rPh>
    <rPh sb="3" eb="6">
      <t>ジギョウショ</t>
    </rPh>
    <rPh sb="7" eb="9">
      <t>テイギ</t>
    </rPh>
    <phoneticPr fontId="98"/>
  </si>
  <si>
    <t>訪問型サービス</t>
    <rPh sb="0" eb="2">
      <t>ホウモン</t>
    </rPh>
    <rPh sb="2" eb="3">
      <t>ガタ</t>
    </rPh>
    <phoneticPr fontId="98"/>
  </si>
  <si>
    <t>実利用者数　　　　 ５人以下／月</t>
    <rPh sb="0" eb="1">
      <t>ジツ</t>
    </rPh>
    <rPh sb="1" eb="4">
      <t>リヨウシャ</t>
    </rPh>
    <rPh sb="4" eb="5">
      <t>スウ</t>
    </rPh>
    <rPh sb="11" eb="14">
      <t>ニンイカ</t>
    </rPh>
    <rPh sb="15" eb="16">
      <t>ツキ</t>
    </rPh>
    <phoneticPr fontId="98"/>
  </si>
  <si>
    <t>１．「前年事業実績が６ヶ月以上ある事業所用」</t>
    <rPh sb="3" eb="5">
      <t>ゼンネン</t>
    </rPh>
    <rPh sb="5" eb="7">
      <t>ジギョウ</t>
    </rPh>
    <rPh sb="7" eb="9">
      <t>ジッセキ</t>
    </rPh>
    <rPh sb="12" eb="13">
      <t>ツキ</t>
    </rPh>
    <rPh sb="13" eb="15">
      <t>イジョウ</t>
    </rPh>
    <rPh sb="17" eb="20">
      <t>ジギョウショ</t>
    </rPh>
    <rPh sb="20" eb="21">
      <t>ヨウ</t>
    </rPh>
    <phoneticPr fontId="98"/>
  </si>
  <si>
    <t>延べ訪問回数
（実利用者数）</t>
    <rPh sb="0" eb="1">
      <t>ノ</t>
    </rPh>
    <rPh sb="2" eb="4">
      <t>ホウモン</t>
    </rPh>
    <rPh sb="4" eb="6">
      <t>カイスウ</t>
    </rPh>
    <rPh sb="8" eb="9">
      <t>ジツ</t>
    </rPh>
    <rPh sb="9" eb="12">
      <t>リヨウシャ</t>
    </rPh>
    <rPh sb="12" eb="13">
      <t>スウ</t>
    </rPh>
    <phoneticPr fontId="98"/>
  </si>
  <si>
    <t>合計：（Ａ）</t>
    <rPh sb="0" eb="2">
      <t>ゴウケイ</t>
    </rPh>
    <phoneticPr fontId="98"/>
  </si>
  <si>
    <t>平均：（Ａ）／実績月数</t>
    <rPh sb="0" eb="2">
      <t>ヘイキン</t>
    </rPh>
    <rPh sb="7" eb="9">
      <t>ジッセキ</t>
    </rPh>
    <rPh sb="9" eb="11">
      <t>ツキスウ</t>
    </rPh>
    <phoneticPr fontId="98"/>
  </si>
  <si>
    <t>２．「前年事業実績が６ヶ月に満たない事業所および新規事業所用」</t>
    <rPh sb="3" eb="5">
      <t>ゼンネン</t>
    </rPh>
    <rPh sb="5" eb="7">
      <t>ジギョウ</t>
    </rPh>
    <rPh sb="7" eb="9">
      <t>ジッセキ</t>
    </rPh>
    <rPh sb="12" eb="13">
      <t>ゲツ</t>
    </rPh>
    <rPh sb="14" eb="15">
      <t>ミ</t>
    </rPh>
    <rPh sb="18" eb="20">
      <t>ジギョウ</t>
    </rPh>
    <rPh sb="20" eb="21">
      <t>ショ</t>
    </rPh>
    <rPh sb="24" eb="26">
      <t>シンキ</t>
    </rPh>
    <rPh sb="26" eb="28">
      <t>ジギョウ</t>
    </rPh>
    <rPh sb="28" eb="29">
      <t>トコロ</t>
    </rPh>
    <rPh sb="29" eb="30">
      <t>ヨウ</t>
    </rPh>
    <phoneticPr fontId="98"/>
  </si>
  <si>
    <t>平均：（Ａ）／３</t>
    <rPh sb="0" eb="2">
      <t>ヘイキン</t>
    </rPh>
    <phoneticPr fontId="98"/>
  </si>
  <si>
    <t>※１．前年度（３月を除く）の１ヶ月あたりの平均延べ訪問回数（実利用者数）とする</t>
    <rPh sb="3" eb="6">
      <t>ゼンネンド</t>
    </rPh>
    <rPh sb="8" eb="9">
      <t>ガツ</t>
    </rPh>
    <rPh sb="10" eb="11">
      <t>ノゾ</t>
    </rPh>
    <rPh sb="16" eb="17">
      <t>ゲツ</t>
    </rPh>
    <rPh sb="21" eb="23">
      <t>ヘイキン</t>
    </rPh>
    <rPh sb="23" eb="24">
      <t>ノ</t>
    </rPh>
    <rPh sb="25" eb="27">
      <t>ホウモン</t>
    </rPh>
    <rPh sb="27" eb="29">
      <t>カイスウ</t>
    </rPh>
    <rPh sb="30" eb="31">
      <t>ジツ</t>
    </rPh>
    <rPh sb="31" eb="34">
      <t>リヨウシャ</t>
    </rPh>
    <rPh sb="34" eb="35">
      <t>スウ</t>
    </rPh>
    <phoneticPr fontId="98"/>
  </si>
  <si>
    <t>※２．届出日の属する月の前３ヶ月の１ヶ月あたりの平均延べ訪問回数（実利用者数）とする</t>
    <rPh sb="3" eb="5">
      <t>トドケデ</t>
    </rPh>
    <rPh sb="5" eb="6">
      <t>ビ</t>
    </rPh>
    <rPh sb="7" eb="8">
      <t>ゾク</t>
    </rPh>
    <rPh sb="10" eb="11">
      <t>ツキ</t>
    </rPh>
    <rPh sb="12" eb="13">
      <t>ゼン</t>
    </rPh>
    <rPh sb="13" eb="16">
      <t>サンカゲツ</t>
    </rPh>
    <rPh sb="19" eb="20">
      <t>ゲツ</t>
    </rPh>
    <rPh sb="24" eb="26">
      <t>ヘイキン</t>
    </rPh>
    <rPh sb="26" eb="27">
      <t>ノ</t>
    </rPh>
    <rPh sb="28" eb="30">
      <t>ホウモン</t>
    </rPh>
    <rPh sb="30" eb="32">
      <t>カイスウ</t>
    </rPh>
    <rPh sb="33" eb="34">
      <t>ジツ</t>
    </rPh>
    <rPh sb="34" eb="37">
      <t>リヨウシャ</t>
    </rPh>
    <rPh sb="37" eb="38">
      <t>スウ</t>
    </rPh>
    <phoneticPr fontId="98"/>
  </si>
  <si>
    <t>（別紙６５）　</t>
    <rPh sb="1" eb="3">
      <t>ベッシ</t>
    </rPh>
    <phoneticPr fontId="98"/>
  </si>
  <si>
    <t>（別紙６６）　　　　　　　　　　　　　　　　介護福祉士等要件(通所型サービス）</t>
    <rPh sb="1" eb="3">
      <t>ベッシ</t>
    </rPh>
    <rPh sb="22" eb="24">
      <t>カイゴ</t>
    </rPh>
    <rPh sb="24" eb="27">
      <t>フクシシ</t>
    </rPh>
    <rPh sb="31" eb="33">
      <t>ツウショ</t>
    </rPh>
    <rPh sb="33" eb="34">
      <t>ガタ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</si>
</sst>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_);[Red]\(0.0\)"/>
    <numFmt numFmtId="184" formatCode="#,##0.0_);[Red]\(#,##0.0\)"/>
    <numFmt numFmtId="185" formatCode="0_ "/>
  </numFmts>
  <fonts count="102"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b/>
      <sz val="14"/>
      <name val="ＭＳ Ｐゴシック"/>
      <family val="3"/>
      <charset val="128"/>
    </font>
    <font>
      <b/>
      <sz val="12"/>
      <name val="ＭＳ Ｐゴシック"/>
      <family val="3"/>
      <charset val="128"/>
    </font>
    <font>
      <sz val="12"/>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b/>
      <sz val="11"/>
      <color indexed="9"/>
      <name val="ＭＳ Ｐゴシック"/>
      <family val="3"/>
      <charset val="128"/>
    </font>
    <font>
      <b/>
      <sz val="12"/>
      <color theme="1"/>
      <name val="ＭＳ Ｐゴシック"/>
      <family val="3"/>
      <charset val="128"/>
      <scheme val="minor"/>
    </font>
    <font>
      <sz val="12"/>
      <color indexed="8"/>
      <name val="ＭＳ Ｐゴシック"/>
      <family val="3"/>
      <charset val="128"/>
    </font>
    <font>
      <sz val="10"/>
      <color indexed="8"/>
      <name val="ＭＳ Ｐゴシック"/>
      <family val="3"/>
      <charset val="128"/>
    </font>
    <font>
      <b/>
      <sz val="18"/>
      <name val="ＭＳ ゴシック"/>
      <family val="3"/>
      <charset val="128"/>
    </font>
    <font>
      <b/>
      <sz val="11"/>
      <name val="ＭＳ ゴシック"/>
      <family val="3"/>
      <charset val="128"/>
    </font>
    <font>
      <b/>
      <sz val="15"/>
      <name val="ＭＳ Ｐゴシック"/>
      <family val="3"/>
      <charset val="128"/>
    </font>
    <font>
      <b/>
      <sz val="16"/>
      <name val="ＭＳ Ｐゴシック"/>
      <family val="3"/>
      <charset val="128"/>
    </font>
    <font>
      <sz val="14"/>
      <name val="ＭＳ Ｐゴシック"/>
      <family val="3"/>
      <charset val="128"/>
    </font>
    <font>
      <b/>
      <u/>
      <sz val="11"/>
      <name val="ＭＳ Ｐゴシック"/>
      <family val="3"/>
      <charset val="128"/>
    </font>
    <font>
      <sz val="12"/>
      <name val="ＭＳ ゴシック"/>
      <family val="3"/>
      <charset val="128"/>
    </font>
    <font>
      <sz val="16"/>
      <name val="ＭＳ ゴシック"/>
      <family val="3"/>
      <charset val="128"/>
    </font>
    <font>
      <sz val="11"/>
      <color indexed="10"/>
      <name val="ＭＳ Ｐゴシック"/>
      <family val="3"/>
      <charset val="128"/>
    </font>
    <font>
      <sz val="10"/>
      <name val="ＭＳ ゴシック"/>
      <family val="3"/>
      <charset val="128"/>
    </font>
    <font>
      <sz val="18"/>
      <color indexed="8"/>
      <name val="ＭＳ Ｐゴシック"/>
      <family val="3"/>
      <charset val="128"/>
    </font>
    <font>
      <b/>
      <sz val="14"/>
      <color indexed="12"/>
      <name val="ＭＳ Ｐゴシック"/>
      <family val="3"/>
      <charset val="128"/>
    </font>
    <font>
      <u/>
      <sz val="14"/>
      <name val="ＭＳ Ｐゴシック"/>
      <family val="3"/>
      <charset val="128"/>
    </font>
    <font>
      <u/>
      <sz val="12"/>
      <name val="ＭＳ Ｐゴシック"/>
      <family val="3"/>
      <charset val="128"/>
    </font>
    <font>
      <sz val="11"/>
      <name val="Wingdings"/>
      <charset val="2"/>
    </font>
    <font>
      <sz val="9"/>
      <name val="HGPｺﾞｼｯｸM"/>
      <family val="3"/>
      <charset val="128"/>
    </font>
    <font>
      <sz val="20"/>
      <name val="ＭＳ Ｐゴシック"/>
      <family val="3"/>
      <charset val="128"/>
    </font>
    <font>
      <b/>
      <i/>
      <sz val="14"/>
      <name val="ＭＳ Ｐゴシック"/>
      <family val="3"/>
      <charset val="128"/>
    </font>
    <font>
      <sz val="6"/>
      <name val="MS UI Gothic"/>
      <family val="3"/>
      <charset val="128"/>
    </font>
    <font>
      <sz val="10"/>
      <name val="MS UI Gothic"/>
      <family val="3"/>
      <charset val="128"/>
    </font>
    <font>
      <sz val="10"/>
      <color theme="1"/>
      <name val="MS UI Gothic"/>
      <family val="3"/>
      <charset val="128"/>
    </font>
    <font>
      <sz val="10"/>
      <color theme="1"/>
      <name val="ＭＳ Ｐゴシック"/>
      <family val="3"/>
      <charset val="128"/>
    </font>
  </fonts>
  <fills count="4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
      <patternFill patternType="solid">
        <fgColor indexed="15"/>
        <bgColor indexed="64"/>
      </patternFill>
    </fill>
    <fill>
      <patternFill patternType="solid">
        <fgColor indexed="13"/>
        <bgColor indexed="64"/>
      </patternFill>
    </fill>
    <fill>
      <patternFill patternType="solid">
        <fgColor indexed="41"/>
        <bgColor indexed="64"/>
      </patternFill>
    </fill>
    <fill>
      <patternFill patternType="solid">
        <fgColor indexed="22"/>
        <bgColor indexed="64"/>
      </patternFill>
    </fill>
  </fills>
  <borders count="18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indexed="8"/>
      </left>
      <right style="medium">
        <color indexed="8"/>
      </right>
      <top style="thin">
        <color indexed="8"/>
      </top>
      <bottom/>
      <diagonal/>
    </border>
    <border>
      <left style="medium">
        <color indexed="8"/>
      </left>
      <right/>
      <top/>
      <bottom/>
      <diagonal/>
    </border>
    <border>
      <left style="thin">
        <color indexed="8"/>
      </left>
      <right style="thin">
        <color indexed="8"/>
      </right>
      <top/>
      <bottom style="thin">
        <color indexed="8"/>
      </bottom>
      <diagonal/>
    </border>
    <border>
      <left style="medium">
        <color indexed="8"/>
      </left>
      <right style="medium">
        <color indexed="8"/>
      </right>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61">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xf numFmtId="0" fontId="10" fillId="0" borderId="0">
      <alignment vertical="center"/>
    </xf>
    <xf numFmtId="0" fontId="36" fillId="0" borderId="0"/>
    <xf numFmtId="0" fontId="10" fillId="0" borderId="0">
      <alignment vertical="center"/>
    </xf>
    <xf numFmtId="0" fontId="10" fillId="0" borderId="0"/>
    <xf numFmtId="0" fontId="1" fillId="0" borderId="0">
      <alignment vertical="center"/>
    </xf>
    <xf numFmtId="0" fontId="10" fillId="0" borderId="0"/>
    <xf numFmtId="9" fontId="10" fillId="0" borderId="0" applyFont="0" applyFill="0" applyBorder="0" applyAlignment="0" applyProtection="0"/>
    <xf numFmtId="0" fontId="99" fillId="0" borderId="0">
      <alignment vertical="center"/>
    </xf>
  </cellStyleXfs>
  <cellXfs count="273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36" fillId="0" borderId="34" xfId="48" applyBorder="1" applyAlignment="1">
      <alignment horizontal="center" vertical="center"/>
    </xf>
    <xf numFmtId="0" fontId="4" fillId="0" borderId="0" xfId="0" applyFont="1" applyFill="1" applyAlignment="1">
      <alignment horizontal="left" vertical="center"/>
    </xf>
    <xf numFmtId="0" fontId="4" fillId="0" borderId="6" xfId="46" applyFont="1" applyFill="1" applyBorder="1" applyAlignment="1">
      <alignment horizontal="center" vertical="center"/>
    </xf>
    <xf numFmtId="0" fontId="4" fillId="0" borderId="7" xfId="0" applyFont="1" applyFill="1" applyBorder="1" applyAlignment="1">
      <alignment vertical="center"/>
    </xf>
    <xf numFmtId="0" fontId="4" fillId="0" borderId="7" xfId="46" applyFont="1" applyFill="1" applyBorder="1" applyAlignment="1">
      <alignment horizontal="center" vertical="center"/>
    </xf>
    <xf numFmtId="0" fontId="4" fillId="0" borderId="8" xfId="0" applyFont="1" applyFill="1" applyBorder="1" applyAlignment="1">
      <alignmen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xf>
    <xf numFmtId="0" fontId="4" fillId="0" borderId="0" xfId="0" applyFont="1" applyFill="1" applyBorder="1" applyAlignment="1">
      <alignment horizontal="left" vertical="center"/>
    </xf>
    <xf numFmtId="0" fontId="4" fillId="0" borderId="2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7" xfId="0" applyNumberFormat="1" applyFont="1" applyFill="1" applyBorder="1" applyAlignment="1">
      <alignment horizontal="center" vertical="center"/>
    </xf>
    <xf numFmtId="0" fontId="4" fillId="0" borderId="8" xfId="0"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4" fillId="0" borderId="27" xfId="0"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6" xfId="0" applyNumberFormat="1" applyFont="1" applyFill="1" applyBorder="1" applyAlignment="1">
      <alignment vertical="center"/>
    </xf>
    <xf numFmtId="0" fontId="4" fillId="0" borderId="8" xfId="0" applyNumberFormat="1" applyFont="1" applyFill="1" applyBorder="1" applyAlignment="1">
      <alignment horizontal="center" vertical="center"/>
    </xf>
    <xf numFmtId="0" fontId="4" fillId="0" borderId="7" xfId="0" applyNumberFormat="1" applyFont="1" applyFill="1" applyBorder="1" applyAlignment="1">
      <alignment horizontal="left" vertical="center"/>
    </xf>
    <xf numFmtId="0" fontId="4" fillId="0" borderId="8" xfId="0" applyNumberFormat="1" applyFont="1" applyFill="1" applyBorder="1" applyAlignment="1">
      <alignment horizontal="left" vertical="center"/>
    </xf>
    <xf numFmtId="0" fontId="4" fillId="0" borderId="16" xfId="0" applyFont="1" applyFill="1" applyBorder="1" applyAlignment="1">
      <alignment horizontal="left" vertical="center"/>
    </xf>
    <xf numFmtId="0" fontId="4" fillId="0" borderId="5" xfId="0" applyNumberFormat="1" applyFont="1" applyFill="1" applyBorder="1" applyAlignment="1">
      <alignment horizontal="left" vertical="center"/>
    </xf>
    <xf numFmtId="0" fontId="4" fillId="0" borderId="15" xfId="0" applyFont="1" applyFill="1" applyBorder="1" applyAlignment="1">
      <alignment horizontal="left" vertical="center"/>
    </xf>
    <xf numFmtId="0" fontId="4" fillId="0" borderId="0" xfId="0" applyNumberFormat="1" applyFont="1" applyFill="1" applyAlignment="1">
      <alignment horizontal="left" vertical="center"/>
    </xf>
    <xf numFmtId="0" fontId="4" fillId="0" borderId="0" xfId="0" applyFont="1" applyFill="1" applyAlignment="1">
      <alignment horizontal="left"/>
    </xf>
    <xf numFmtId="0" fontId="4" fillId="0" borderId="0" xfId="0" applyNumberFormat="1" applyFont="1" applyFill="1" applyAlignment="1">
      <alignment horizontal="left"/>
    </xf>
    <xf numFmtId="0" fontId="4" fillId="0" borderId="0" xfId="0" applyFont="1" applyFill="1" applyAlignment="1"/>
    <xf numFmtId="0" fontId="4" fillId="0" borderId="0" xfId="0" applyFont="1" applyFill="1" applyAlignment="1">
      <alignment horizontal="center"/>
    </xf>
    <xf numFmtId="0" fontId="0" fillId="0" borderId="0" xfId="53" applyFont="1">
      <alignment vertical="center"/>
    </xf>
    <xf numFmtId="0" fontId="70" fillId="0" borderId="0" xfId="53" applyFont="1" applyBorder="1" applyAlignment="1">
      <alignment horizontal="center" vertical="center"/>
    </xf>
    <xf numFmtId="0" fontId="0" fillId="0" borderId="3" xfId="53" applyFont="1" applyBorder="1" applyAlignment="1">
      <alignment horizontal="center" vertical="center"/>
    </xf>
    <xf numFmtId="0" fontId="0" fillId="0" borderId="3" xfId="53" applyFont="1" applyBorder="1">
      <alignment vertical="center"/>
    </xf>
    <xf numFmtId="0" fontId="0" fillId="0" borderId="4" xfId="53" applyFont="1" applyBorder="1">
      <alignment vertical="center"/>
    </xf>
    <xf numFmtId="0" fontId="0" fillId="0" borderId="7" xfId="53" applyFont="1" applyBorder="1">
      <alignment vertical="center"/>
    </xf>
    <xf numFmtId="0" fontId="0" fillId="0" borderId="4" xfId="53" applyFont="1" applyBorder="1" applyAlignment="1">
      <alignment horizontal="center" vertical="center"/>
    </xf>
    <xf numFmtId="0" fontId="0" fillId="0" borderId="6" xfId="53" applyFont="1" applyBorder="1" applyAlignment="1">
      <alignment horizontal="center" vertical="center" wrapText="1"/>
    </xf>
    <xf numFmtId="0" fontId="0" fillId="0" borderId="0" xfId="53" applyFont="1" applyBorder="1" applyAlignment="1">
      <alignment horizontal="center" vertical="center"/>
    </xf>
    <xf numFmtId="0" fontId="70" fillId="0" borderId="0" xfId="53" applyFont="1" applyAlignment="1">
      <alignment horizontal="center" vertical="center"/>
    </xf>
    <xf numFmtId="0" fontId="70" fillId="0" borderId="0" xfId="53" applyFont="1">
      <alignment vertical="center"/>
    </xf>
    <xf numFmtId="0" fontId="71" fillId="0" borderId="0" xfId="53" applyFont="1">
      <alignment vertical="center"/>
    </xf>
    <xf numFmtId="0" fontId="72" fillId="0" borderId="0" xfId="53" applyFont="1">
      <alignment vertical="center"/>
    </xf>
    <xf numFmtId="0" fontId="0" fillId="0" borderId="131" xfId="53" applyFont="1" applyFill="1" applyBorder="1" applyAlignment="1">
      <alignment horizontal="center" vertical="center"/>
    </xf>
    <xf numFmtId="0" fontId="0" fillId="0" borderId="132" xfId="53" applyFont="1" applyFill="1" applyBorder="1" applyAlignment="1">
      <alignment horizontal="center" vertical="center"/>
    </xf>
    <xf numFmtId="0" fontId="0" fillId="0" borderId="0" xfId="53" applyFont="1" applyFill="1" applyBorder="1" applyAlignment="1">
      <alignment horizontal="left" vertical="center"/>
    </xf>
    <xf numFmtId="0" fontId="0" fillId="0" borderId="133" xfId="53" applyFont="1" applyFill="1" applyBorder="1" applyAlignment="1">
      <alignment horizontal="center" vertical="center"/>
    </xf>
    <xf numFmtId="0" fontId="73" fillId="0" borderId="134" xfId="53" applyFont="1" applyBorder="1" applyAlignment="1">
      <alignment horizontal="center" vertical="center"/>
    </xf>
    <xf numFmtId="0" fontId="73" fillId="0" borderId="135" xfId="53" applyFont="1" applyBorder="1" applyAlignment="1">
      <alignment horizontal="center" vertical="center"/>
    </xf>
    <xf numFmtId="0" fontId="74" fillId="0" borderId="0" xfId="53" applyFont="1" applyAlignment="1">
      <alignment horizontal="center" vertical="center"/>
    </xf>
    <xf numFmtId="0" fontId="73" fillId="0" borderId="136" xfId="53" applyFont="1" applyBorder="1" applyAlignment="1">
      <alignment horizontal="center" vertical="center"/>
    </xf>
    <xf numFmtId="0" fontId="75" fillId="0" borderId="138" xfId="53" applyFont="1" applyBorder="1" applyAlignment="1">
      <alignment horizontal="center" vertical="center"/>
    </xf>
    <xf numFmtId="0" fontId="0" fillId="0" borderId="0" xfId="53" applyFont="1" applyAlignment="1">
      <alignment horizontal="center" vertical="center"/>
    </xf>
    <xf numFmtId="0" fontId="75" fillId="0" borderId="139" xfId="53" applyFont="1" applyBorder="1" applyAlignment="1">
      <alignment horizontal="right" vertical="center"/>
    </xf>
    <xf numFmtId="0" fontId="0" fillId="0" borderId="0" xfId="53" applyFont="1" applyFill="1" applyBorder="1" applyAlignment="1">
      <alignment horizontal="left" vertical="center" wrapText="1"/>
    </xf>
    <xf numFmtId="0" fontId="75" fillId="0" borderId="0" xfId="53" applyFont="1" applyBorder="1" applyAlignment="1">
      <alignment horizontal="center" vertical="center"/>
    </xf>
    <xf numFmtId="0" fontId="75" fillId="0" borderId="0" xfId="53" applyFont="1" applyBorder="1" applyAlignment="1">
      <alignment horizontal="right" vertical="center"/>
    </xf>
    <xf numFmtId="0" fontId="0" fillId="0" borderId="0" xfId="53" applyFont="1" applyBorder="1" applyAlignment="1">
      <alignment horizontal="left" vertical="center" wrapText="1"/>
    </xf>
    <xf numFmtId="0" fontId="76" fillId="0" borderId="0" xfId="53" applyFont="1" applyAlignment="1">
      <alignment horizontal="left" vertical="center" wrapText="1"/>
    </xf>
    <xf numFmtId="0" fontId="0" fillId="0" borderId="0" xfId="53" applyFont="1" applyFill="1">
      <alignment vertical="center"/>
    </xf>
    <xf numFmtId="0" fontId="0" fillId="0" borderId="134" xfId="53" applyFont="1" applyBorder="1" applyAlignment="1">
      <alignment horizontal="center" vertical="center"/>
    </xf>
    <xf numFmtId="0" fontId="0" fillId="0" borderId="135" xfId="53" applyFont="1" applyBorder="1" applyAlignment="1">
      <alignment horizontal="center" vertical="center"/>
    </xf>
    <xf numFmtId="0" fontId="0" fillId="0" borderId="136" xfId="53" applyFont="1" applyBorder="1" applyAlignment="1">
      <alignment horizontal="center" vertical="center"/>
    </xf>
    <xf numFmtId="0" fontId="77" fillId="0" borderId="0" xfId="54" applyFont="1" applyAlignment="1">
      <alignment vertical="center"/>
    </xf>
    <xf numFmtId="0" fontId="36" fillId="0" borderId="0" xfId="54" applyAlignment="1">
      <alignment vertical="center"/>
    </xf>
    <xf numFmtId="0" fontId="49" fillId="0" borderId="0" xfId="54" applyFont="1" applyAlignment="1">
      <alignment vertical="center"/>
    </xf>
    <xf numFmtId="0" fontId="36" fillId="0" borderId="0" xfId="54" applyAlignment="1">
      <alignment horizontal="right" vertical="center"/>
    </xf>
    <xf numFmtId="0" fontId="36" fillId="0" borderId="143" xfId="54" applyBorder="1" applyAlignment="1">
      <alignment vertical="center"/>
    </xf>
    <xf numFmtId="0" fontId="36" fillId="0" borderId="144" xfId="54" applyBorder="1" applyAlignment="1">
      <alignment horizontal="center" vertical="center"/>
    </xf>
    <xf numFmtId="0" fontId="36" fillId="0" borderId="145" xfId="54" applyBorder="1" applyAlignment="1">
      <alignment horizontal="center" vertical="center"/>
    </xf>
    <xf numFmtId="0" fontId="36" fillId="0" borderId="146" xfId="54" applyBorder="1" applyAlignment="1">
      <alignment vertical="center"/>
    </xf>
    <xf numFmtId="0" fontId="36" fillId="38" borderId="2" xfId="54" applyFill="1" applyBorder="1" applyAlignment="1">
      <alignment vertical="center"/>
    </xf>
    <xf numFmtId="0" fontId="36" fillId="0" borderId="147" xfId="54" applyBorder="1" applyAlignment="1">
      <alignment vertical="center"/>
    </xf>
    <xf numFmtId="0" fontId="36" fillId="0" borderId="148" xfId="54" applyBorder="1" applyAlignment="1">
      <alignment vertical="center"/>
    </xf>
    <xf numFmtId="0" fontId="36" fillId="38" borderId="149" xfId="54" applyFill="1" applyBorder="1" applyAlignment="1">
      <alignment vertical="center"/>
    </xf>
    <xf numFmtId="0" fontId="36" fillId="0" borderId="150" xfId="54" applyBorder="1" applyAlignment="1">
      <alignment vertical="center"/>
    </xf>
    <xf numFmtId="0" fontId="36" fillId="0" borderId="151" xfId="54" applyBorder="1" applyAlignment="1">
      <alignment horizontal="center" vertical="center"/>
    </xf>
    <xf numFmtId="183" fontId="10" fillId="0" borderId="152" xfId="55" applyNumberFormat="1" applyBorder="1">
      <alignment vertical="center"/>
    </xf>
    <xf numFmtId="176" fontId="36" fillId="0" borderId="153" xfId="54" applyNumberFormat="1" applyBorder="1" applyAlignment="1">
      <alignment vertical="center"/>
    </xf>
    <xf numFmtId="0" fontId="36" fillId="0" borderId="0" xfId="54" applyBorder="1" applyAlignment="1">
      <alignment horizontal="center" vertical="center"/>
    </xf>
    <xf numFmtId="0" fontId="36" fillId="0" borderId="0" xfId="54" applyAlignment="1">
      <alignment horizontal="center" vertical="center"/>
    </xf>
    <xf numFmtId="0" fontId="36" fillId="0" borderId="146" xfId="54" applyBorder="1" applyAlignment="1">
      <alignment vertical="center" shrinkToFit="1"/>
    </xf>
    <xf numFmtId="0" fontId="36" fillId="0" borderId="148" xfId="54" applyBorder="1" applyAlignment="1">
      <alignment vertical="center" wrapText="1"/>
    </xf>
    <xf numFmtId="0" fontId="36" fillId="0" borderId="0" xfId="54" applyFill="1" applyBorder="1" applyAlignment="1">
      <alignment horizontal="center" vertical="center"/>
    </xf>
    <xf numFmtId="176" fontId="36" fillId="0" borderId="0" xfId="54" applyNumberFormat="1" applyBorder="1" applyAlignment="1">
      <alignment horizontal="center" vertical="center"/>
    </xf>
    <xf numFmtId="0" fontId="36" fillId="0" borderId="144" xfId="54" applyBorder="1" applyAlignment="1">
      <alignment horizontal="right" vertical="center"/>
    </xf>
    <xf numFmtId="0" fontId="36" fillId="0" borderId="2" xfId="54" applyBorder="1" applyAlignment="1">
      <alignment horizontal="center" vertical="center" shrinkToFit="1"/>
    </xf>
    <xf numFmtId="183" fontId="36" fillId="0" borderId="153" xfId="54" applyNumberFormat="1" applyBorder="1" applyAlignment="1">
      <alignment vertical="center"/>
    </xf>
    <xf numFmtId="183" fontId="10" fillId="0" borderId="0" xfId="55" applyNumberFormat="1" applyBorder="1">
      <alignment vertical="center"/>
    </xf>
    <xf numFmtId="183" fontId="36" fillId="0" borderId="0" xfId="54" applyNumberFormat="1" applyBorder="1" applyAlignment="1">
      <alignment vertical="center"/>
    </xf>
    <xf numFmtId="0" fontId="26" fillId="0" borderId="0" xfId="56" applyFont="1" applyAlignment="1">
      <alignment vertical="center"/>
    </xf>
    <xf numFmtId="0" fontId="1" fillId="0" borderId="0" xfId="57">
      <alignment vertical="center"/>
    </xf>
    <xf numFmtId="0" fontId="1" fillId="0" borderId="0" xfId="57" applyAlignment="1">
      <alignment horizontal="right" vertical="center"/>
    </xf>
    <xf numFmtId="0" fontId="78" fillId="0" borderId="0" xfId="57" applyFont="1">
      <alignment vertical="center"/>
    </xf>
    <xf numFmtId="0" fontId="1" fillId="0" borderId="0" xfId="57" applyAlignment="1">
      <alignment horizontal="left" vertical="center"/>
    </xf>
    <xf numFmtId="0" fontId="79" fillId="0" borderId="0" xfId="57" applyFont="1" applyAlignment="1">
      <alignment horizontal="center" vertical="center"/>
    </xf>
    <xf numFmtId="0" fontId="79" fillId="0" borderId="2" xfId="57" applyFont="1" applyBorder="1" applyAlignment="1">
      <alignment horizontal="center" vertical="center"/>
    </xf>
    <xf numFmtId="0" fontId="79" fillId="0" borderId="0" xfId="57" applyFont="1">
      <alignment vertical="center"/>
    </xf>
    <xf numFmtId="0" fontId="73" fillId="4" borderId="0" xfId="47" applyFont="1" applyFill="1">
      <alignment vertical="center"/>
    </xf>
    <xf numFmtId="0" fontId="10" fillId="4" borderId="0" xfId="47" applyFill="1">
      <alignment vertical="center"/>
    </xf>
    <xf numFmtId="0" fontId="81" fillId="4" borderId="0" xfId="47" applyFont="1" applyFill="1" applyAlignment="1">
      <alignment horizontal="center" vertical="center"/>
    </xf>
    <xf numFmtId="0" fontId="71" fillId="4" borderId="48" xfId="47" applyFont="1" applyFill="1" applyBorder="1">
      <alignment vertical="center"/>
    </xf>
    <xf numFmtId="0" fontId="72" fillId="4" borderId="0" xfId="47" applyFont="1" applyFill="1">
      <alignment vertical="center"/>
    </xf>
    <xf numFmtId="0" fontId="82" fillId="4" borderId="0" xfId="47" applyFont="1" applyFill="1" applyAlignment="1">
      <alignment horizontal="center" vertical="center"/>
    </xf>
    <xf numFmtId="0" fontId="83" fillId="4" borderId="0" xfId="47" applyFont="1" applyFill="1" applyAlignment="1">
      <alignment horizontal="center" vertical="center" wrapText="1" shrinkToFit="1"/>
    </xf>
    <xf numFmtId="0" fontId="70" fillId="4" borderId="0" xfId="47" applyFont="1" applyFill="1">
      <alignment vertical="center"/>
    </xf>
    <xf numFmtId="0" fontId="71" fillId="4" borderId="0" xfId="47" applyFont="1" applyFill="1">
      <alignment vertical="center"/>
    </xf>
    <xf numFmtId="0" fontId="84" fillId="4" borderId="0" xfId="47" applyFont="1" applyFill="1" applyAlignment="1">
      <alignment horizontal="left" vertical="center"/>
    </xf>
    <xf numFmtId="0" fontId="73" fillId="4" borderId="0" xfId="47" applyFont="1" applyFill="1" applyAlignment="1">
      <alignment horizontal="right" vertical="center"/>
    </xf>
    <xf numFmtId="0" fontId="71" fillId="4" borderId="0" xfId="47" applyFont="1" applyFill="1" applyAlignment="1">
      <alignment horizontal="left" vertical="center" indent="1"/>
    </xf>
    <xf numFmtId="0" fontId="73" fillId="4" borderId="0" xfId="47" applyFont="1" applyFill="1" applyAlignment="1">
      <alignment vertical="center" wrapText="1"/>
    </xf>
    <xf numFmtId="0" fontId="10" fillId="4" borderId="0" xfId="47" applyFill="1" applyAlignment="1">
      <alignment vertical="center" wrapText="1"/>
    </xf>
    <xf numFmtId="0" fontId="71" fillId="4" borderId="0" xfId="47" applyFont="1" applyFill="1" applyAlignment="1">
      <alignment horizontal="right" vertical="center"/>
    </xf>
    <xf numFmtId="0" fontId="10" fillId="4" borderId="0" xfId="47" applyFill="1" applyAlignment="1">
      <alignment horizontal="right" vertical="center"/>
    </xf>
    <xf numFmtId="0" fontId="10" fillId="39" borderId="141" xfId="47" applyFill="1" applyBorder="1" applyAlignment="1">
      <alignment horizontal="right" vertical="center"/>
    </xf>
    <xf numFmtId="0" fontId="10" fillId="39" borderId="142" xfId="47" applyFill="1" applyBorder="1" applyAlignment="1">
      <alignment horizontal="right" vertical="center"/>
    </xf>
    <xf numFmtId="0" fontId="10" fillId="39" borderId="156" xfId="47" applyFill="1" applyBorder="1" applyAlignment="1">
      <alignment horizontal="right" vertical="center"/>
    </xf>
    <xf numFmtId="0" fontId="10" fillId="39" borderId="155" xfId="47" applyFill="1" applyBorder="1" applyAlignment="1">
      <alignment horizontal="right" vertical="center"/>
    </xf>
    <xf numFmtId="0" fontId="10" fillId="4" borderId="158" xfId="47" applyFill="1" applyBorder="1" applyAlignment="1">
      <alignment horizontal="center" vertical="center" wrapText="1"/>
    </xf>
    <xf numFmtId="0" fontId="10" fillId="39" borderId="159" xfId="47" applyFill="1" applyBorder="1" applyAlignment="1">
      <alignment horizontal="right" vertical="center"/>
    </xf>
    <xf numFmtId="0" fontId="10" fillId="39" borderId="144" xfId="47" applyFill="1" applyBorder="1" applyAlignment="1">
      <alignment horizontal="right" vertical="center"/>
    </xf>
    <xf numFmtId="0" fontId="10" fillId="39" borderId="145" xfId="47" applyFill="1" applyBorder="1" applyAlignment="1">
      <alignment horizontal="right" vertical="center"/>
    </xf>
    <xf numFmtId="0" fontId="10" fillId="39" borderId="160" xfId="47" applyFill="1" applyBorder="1" applyAlignment="1">
      <alignment horizontal="right" vertical="center"/>
    </xf>
    <xf numFmtId="0" fontId="10" fillId="39" borderId="161" xfId="47" applyFill="1" applyBorder="1" applyAlignment="1">
      <alignment horizontal="right" vertical="center"/>
    </xf>
    <xf numFmtId="0" fontId="10" fillId="4" borderId="162" xfId="47" applyFill="1" applyBorder="1" applyAlignment="1">
      <alignment horizontal="center" vertical="center" wrapText="1"/>
    </xf>
    <xf numFmtId="0" fontId="10" fillId="39" borderId="163" xfId="47" applyFill="1" applyBorder="1">
      <alignment vertical="center"/>
    </xf>
    <xf numFmtId="0" fontId="10" fillId="39" borderId="164" xfId="47" applyFill="1" applyBorder="1">
      <alignment vertical="center"/>
    </xf>
    <xf numFmtId="0" fontId="10" fillId="39" borderId="153" xfId="47" applyFill="1" applyBorder="1">
      <alignment vertical="center"/>
    </xf>
    <xf numFmtId="0" fontId="10" fillId="39" borderId="165" xfId="47" applyFill="1" applyBorder="1">
      <alignment vertical="center"/>
    </xf>
    <xf numFmtId="0" fontId="10" fillId="39" borderId="53" xfId="47" applyFill="1" applyBorder="1">
      <alignment vertical="center"/>
    </xf>
    <xf numFmtId="0" fontId="10" fillId="4" borderId="159" xfId="47" applyFill="1" applyBorder="1" applyAlignment="1">
      <alignment horizontal="center" vertical="center"/>
    </xf>
    <xf numFmtId="0" fontId="10" fillId="4" borderId="145" xfId="47" applyFill="1" applyBorder="1">
      <alignment vertical="center"/>
    </xf>
    <xf numFmtId="0" fontId="10" fillId="4" borderId="168" xfId="47" applyFill="1" applyBorder="1" applyAlignment="1">
      <alignment horizontal="center" vertical="center"/>
    </xf>
    <xf numFmtId="0" fontId="10" fillId="4" borderId="169" xfId="47" applyFill="1" applyBorder="1">
      <alignment vertical="center"/>
    </xf>
    <xf numFmtId="0" fontId="10" fillId="4" borderId="0" xfId="47" applyFill="1" applyAlignment="1">
      <alignment horizontal="center" vertical="center" wrapText="1"/>
    </xf>
    <xf numFmtId="0" fontId="10" fillId="4" borderId="0" xfId="47" applyFill="1" applyAlignment="1">
      <alignment horizontal="center" vertical="center"/>
    </xf>
    <xf numFmtId="0" fontId="71" fillId="4" borderId="0" xfId="47" applyFont="1" applyFill="1" applyAlignment="1">
      <alignment horizontal="center" vertical="center"/>
    </xf>
    <xf numFmtId="0" fontId="10" fillId="0" borderId="0" xfId="47" applyAlignment="1">
      <alignment vertical="center" wrapText="1"/>
    </xf>
    <xf numFmtId="0" fontId="10" fillId="4" borderId="0" xfId="47" applyFill="1" applyAlignment="1">
      <alignment horizontal="left" vertical="center"/>
    </xf>
    <xf numFmtId="0" fontId="10" fillId="4" borderId="0" xfId="47" applyFill="1" applyAlignment="1">
      <alignment horizontal="left" vertical="center" wrapText="1"/>
    </xf>
    <xf numFmtId="0" fontId="10" fillId="39" borderId="111" xfId="47" applyFill="1" applyBorder="1" applyAlignment="1">
      <alignment horizontal="right" vertical="center"/>
    </xf>
    <xf numFmtId="0" fontId="10" fillId="4" borderId="156" xfId="47" applyFill="1" applyBorder="1">
      <alignment vertical="center"/>
    </xf>
    <xf numFmtId="0" fontId="10" fillId="4" borderId="155" xfId="47" applyFill="1" applyBorder="1">
      <alignment vertical="center"/>
    </xf>
    <xf numFmtId="0" fontId="10" fillId="4" borderId="176" xfId="47" applyFill="1" applyBorder="1">
      <alignment vertical="center"/>
    </xf>
    <xf numFmtId="0" fontId="73" fillId="4" borderId="0" xfId="47" applyFont="1" applyFill="1" applyAlignment="1">
      <alignment vertical="top"/>
    </xf>
    <xf numFmtId="0" fontId="10" fillId="4" borderId="177" xfId="47" applyFill="1" applyBorder="1" applyAlignment="1">
      <alignment horizontal="center" vertical="center" wrapText="1"/>
    </xf>
    <xf numFmtId="176" fontId="10" fillId="4" borderId="177" xfId="47" applyNumberFormat="1" applyFill="1" applyBorder="1">
      <alignment vertical="center"/>
    </xf>
    <xf numFmtId="0" fontId="10" fillId="4" borderId="109" xfId="47" applyFill="1" applyBorder="1">
      <alignment vertical="center"/>
    </xf>
    <xf numFmtId="0" fontId="10" fillId="4" borderId="178" xfId="47" applyFill="1" applyBorder="1">
      <alignment vertical="center"/>
    </xf>
    <xf numFmtId="0" fontId="10" fillId="39" borderId="140" xfId="47" applyFill="1" applyBorder="1" applyAlignment="1">
      <alignment horizontal="right" vertical="center"/>
    </xf>
    <xf numFmtId="0" fontId="10" fillId="39" borderId="179" xfId="47" applyFill="1" applyBorder="1" applyAlignment="1">
      <alignment horizontal="right" vertical="center"/>
    </xf>
    <xf numFmtId="0" fontId="10" fillId="39" borderId="180" xfId="47" applyFill="1" applyBorder="1" applyAlignment="1">
      <alignment horizontal="right" vertical="center"/>
    </xf>
    <xf numFmtId="0" fontId="10" fillId="0" borderId="0" xfId="47" applyAlignment="1">
      <alignment horizontal="right" vertical="center"/>
    </xf>
    <xf numFmtId="0" fontId="10" fillId="4" borderId="145" xfId="47" applyFill="1" applyBorder="1" applyAlignment="1">
      <alignment horizontal="center" vertical="center" shrinkToFit="1"/>
    </xf>
    <xf numFmtId="0" fontId="10" fillId="39" borderId="160" xfId="47" applyFill="1" applyBorder="1">
      <alignment vertical="center"/>
    </xf>
    <xf numFmtId="0" fontId="10" fillId="39" borderId="144" xfId="47" applyFill="1" applyBorder="1">
      <alignment vertical="center"/>
    </xf>
    <xf numFmtId="0" fontId="10" fillId="39" borderId="145" xfId="47" applyFill="1" applyBorder="1">
      <alignment vertical="center"/>
    </xf>
    <xf numFmtId="0" fontId="10" fillId="0" borderId="0" xfId="47">
      <alignment vertical="center"/>
    </xf>
    <xf numFmtId="0" fontId="10" fillId="4" borderId="147" xfId="47" applyFill="1" applyBorder="1" applyAlignment="1">
      <alignment horizontal="center" vertical="center" shrinkToFit="1"/>
    </xf>
    <xf numFmtId="0" fontId="10" fillId="39" borderId="8" xfId="47" applyFill="1" applyBorder="1">
      <alignment vertical="center"/>
    </xf>
    <xf numFmtId="0" fontId="10" fillId="39" borderId="2" xfId="47" applyFill="1" applyBorder="1">
      <alignment vertical="center"/>
    </xf>
    <xf numFmtId="0" fontId="10" fillId="39" borderId="147" xfId="47" applyFill="1" applyBorder="1">
      <alignment vertical="center"/>
    </xf>
    <xf numFmtId="0" fontId="10" fillId="4" borderId="169" xfId="47" applyFill="1" applyBorder="1" applyAlignment="1">
      <alignment horizontal="center" vertical="center" shrinkToFit="1"/>
    </xf>
    <xf numFmtId="0" fontId="10" fillId="39" borderId="183" xfId="47" applyFill="1" applyBorder="1">
      <alignment vertical="center"/>
    </xf>
    <xf numFmtId="0" fontId="10" fillId="39" borderId="152" xfId="47" applyFill="1" applyBorder="1">
      <alignment vertical="center"/>
    </xf>
    <xf numFmtId="0" fontId="10" fillId="39" borderId="169" xfId="47" applyFill="1" applyBorder="1">
      <alignment vertical="center"/>
    </xf>
    <xf numFmtId="0" fontId="86" fillId="0" borderId="0" xfId="47" applyFont="1" applyAlignment="1">
      <alignment horizontal="left" vertical="center"/>
    </xf>
    <xf numFmtId="0" fontId="10" fillId="0" borderId="0" xfId="47" applyAlignment="1">
      <alignment horizontal="center" vertical="center"/>
    </xf>
    <xf numFmtId="0" fontId="10" fillId="0" borderId="0" xfId="47" applyAlignment="1">
      <alignment horizontal="left" vertical="center"/>
    </xf>
    <xf numFmtId="0" fontId="86" fillId="0" borderId="0" xfId="47" applyFont="1" applyAlignment="1">
      <alignment horizontal="center" vertical="center"/>
    </xf>
    <xf numFmtId="0" fontId="10" fillId="40" borderId="0" xfId="47" applyFill="1" applyAlignment="1">
      <alignment horizontal="center" vertical="center"/>
    </xf>
    <xf numFmtId="0" fontId="10" fillId="40" borderId="0" xfId="47" applyFill="1">
      <alignment vertical="center"/>
    </xf>
    <xf numFmtId="0" fontId="89" fillId="0" borderId="0" xfId="47" applyFont="1" applyAlignment="1">
      <alignment horizontal="left" vertical="center"/>
    </xf>
    <xf numFmtId="0" fontId="83" fillId="0" borderId="0" xfId="47" applyFont="1">
      <alignment vertical="center"/>
    </xf>
    <xf numFmtId="0" fontId="90" fillId="0" borderId="0" xfId="47" applyFont="1" applyAlignment="1">
      <alignment horizontal="left" vertical="center"/>
    </xf>
    <xf numFmtId="0" fontId="84" fillId="0" borderId="0" xfId="47" applyFont="1">
      <alignment vertical="center"/>
    </xf>
    <xf numFmtId="0" fontId="91" fillId="0" borderId="0" xfId="47" applyFont="1" applyAlignment="1">
      <alignment horizontal="left" vertical="center"/>
    </xf>
    <xf numFmtId="0" fontId="19" fillId="4" borderId="5" xfId="47" applyFont="1" applyFill="1" applyBorder="1">
      <alignment vertical="center"/>
    </xf>
    <xf numFmtId="0" fontId="92" fillId="0" borderId="5" xfId="47" applyFont="1" applyBorder="1">
      <alignment vertical="center"/>
    </xf>
    <xf numFmtId="0" fontId="72" fillId="0" borderId="2" xfId="47" applyFont="1" applyBorder="1" applyAlignment="1">
      <alignment horizontal="center" vertical="center" wrapText="1"/>
    </xf>
    <xf numFmtId="0" fontId="72" fillId="0" borderId="0" xfId="47" applyFont="1">
      <alignment vertical="center"/>
    </xf>
    <xf numFmtId="0" fontId="72" fillId="0" borderId="15" xfId="47" applyFont="1" applyBorder="1" applyAlignment="1">
      <alignment horizontal="center" vertical="center" wrapText="1"/>
    </xf>
    <xf numFmtId="0" fontId="72" fillId="0" borderId="38" xfId="47" applyFont="1" applyBorder="1" applyAlignment="1">
      <alignment horizontal="center" vertical="center" wrapText="1"/>
    </xf>
    <xf numFmtId="0" fontId="72" fillId="4" borderId="2" xfId="47" applyFont="1" applyFill="1" applyBorder="1" applyAlignment="1">
      <alignment horizontal="center" vertical="center" shrinkToFit="1"/>
    </xf>
    <xf numFmtId="0" fontId="72" fillId="4" borderId="15" xfId="47" applyFont="1" applyFill="1" applyBorder="1" applyAlignment="1">
      <alignment horizontal="center" vertical="center"/>
    </xf>
    <xf numFmtId="56" fontId="72" fillId="4" borderId="2" xfId="47" applyNumberFormat="1" applyFont="1" applyFill="1" applyBorder="1" applyAlignment="1">
      <alignment horizontal="right" vertical="center"/>
    </xf>
    <xf numFmtId="0" fontId="72" fillId="4" borderId="2" xfId="47" applyFont="1" applyFill="1" applyBorder="1" applyAlignment="1">
      <alignment horizontal="right" vertical="center"/>
    </xf>
    <xf numFmtId="0" fontId="72" fillId="4" borderId="2" xfId="47" applyFont="1" applyFill="1" applyBorder="1">
      <alignment vertical="center"/>
    </xf>
    <xf numFmtId="0" fontId="72" fillId="4" borderId="8" xfId="47" applyFont="1" applyFill="1" applyBorder="1" applyAlignment="1">
      <alignment horizontal="center" vertical="center"/>
    </xf>
    <xf numFmtId="0" fontId="72" fillId="4" borderId="2" xfId="47" applyFont="1" applyFill="1" applyBorder="1" applyAlignment="1">
      <alignment horizontal="center" vertical="center"/>
    </xf>
    <xf numFmtId="0" fontId="72" fillId="0" borderId="184" xfId="47" applyFont="1" applyBorder="1" applyAlignment="1">
      <alignment horizontal="center" vertical="center" wrapText="1"/>
    </xf>
    <xf numFmtId="0" fontId="72" fillId="0" borderId="2" xfId="47" applyFont="1" applyBorder="1">
      <alignment vertical="center"/>
    </xf>
    <xf numFmtId="0" fontId="10" fillId="0" borderId="0" xfId="47" applyAlignment="1">
      <alignment horizontal="left" vertical="center" wrapText="1"/>
    </xf>
    <xf numFmtId="0" fontId="72" fillId="0" borderId="0" xfId="47" applyFont="1" applyAlignment="1">
      <alignment vertical="center" wrapText="1"/>
    </xf>
    <xf numFmtId="0" fontId="93" fillId="4" borderId="0" xfId="47" applyFont="1" applyFill="1" applyAlignment="1">
      <alignment horizontal="right" vertical="center"/>
    </xf>
    <xf numFmtId="0" fontId="0" fillId="0" borderId="0" xfId="58" applyFont="1" applyAlignment="1">
      <alignment vertical="center"/>
    </xf>
    <xf numFmtId="0" fontId="10" fillId="0" borderId="0" xfId="58" applyAlignment="1">
      <alignment vertical="center"/>
    </xf>
    <xf numFmtId="0" fontId="72" fillId="0" borderId="5" xfId="58" applyFont="1" applyBorder="1" applyAlignment="1">
      <alignment horizontal="center" vertical="center"/>
    </xf>
    <xf numFmtId="0" fontId="66" fillId="0" borderId="3" xfId="58" applyFont="1" applyBorder="1" applyAlignment="1">
      <alignment vertical="center"/>
    </xf>
    <xf numFmtId="0" fontId="66" fillId="0" borderId="4" xfId="58" applyFont="1" applyBorder="1" applyAlignment="1">
      <alignment vertical="center"/>
    </xf>
    <xf numFmtId="0" fontId="66" fillId="0" borderId="1" xfId="58" applyFont="1" applyBorder="1" applyAlignment="1">
      <alignment vertical="center"/>
    </xf>
    <xf numFmtId="0" fontId="66" fillId="0" borderId="17" xfId="58" applyFont="1" applyBorder="1" applyAlignment="1">
      <alignment vertical="center"/>
    </xf>
    <xf numFmtId="0" fontId="66" fillId="0" borderId="27" xfId="58" applyFont="1" applyBorder="1" applyAlignment="1">
      <alignment vertical="center"/>
    </xf>
    <xf numFmtId="0" fontId="66" fillId="0" borderId="0" xfId="58" applyFont="1" applyAlignment="1">
      <alignment vertical="center"/>
    </xf>
    <xf numFmtId="0" fontId="66" fillId="0" borderId="5" xfId="58" applyFont="1" applyBorder="1" applyAlignment="1">
      <alignment vertical="center"/>
    </xf>
    <xf numFmtId="0" fontId="66" fillId="0" borderId="0" xfId="58" applyFont="1" applyAlignment="1">
      <alignment horizontal="center" vertical="center"/>
    </xf>
    <xf numFmtId="0" fontId="66" fillId="0" borderId="0" xfId="58" applyFont="1" applyAlignment="1">
      <alignment vertical="center" shrinkToFit="1"/>
    </xf>
    <xf numFmtId="0" fontId="66" fillId="0" borderId="0" xfId="58" applyFont="1" applyAlignment="1">
      <alignment vertical="center" wrapText="1"/>
    </xf>
    <xf numFmtId="0" fontId="66" fillId="0" borderId="16" xfId="58" applyFont="1" applyBorder="1" applyAlignment="1">
      <alignment vertical="center"/>
    </xf>
    <xf numFmtId="0" fontId="66" fillId="0" borderId="15" xfId="58" applyFont="1" applyBorder="1" applyAlignment="1">
      <alignment vertical="center"/>
    </xf>
    <xf numFmtId="0" fontId="36" fillId="0" borderId="0" xfId="48" applyAlignment="1">
      <alignment horizontal="left" vertical="center"/>
    </xf>
    <xf numFmtId="0" fontId="36" fillId="0" borderId="0" xfId="48">
      <alignment vertical="center"/>
    </xf>
    <xf numFmtId="0" fontId="36" fillId="0" borderId="0" xfId="48" applyAlignment="1">
      <alignment horizontal="center" vertical="center"/>
    </xf>
    <xf numFmtId="0" fontId="36" fillId="0" borderId="8" xfId="48" applyBorder="1" applyAlignment="1">
      <alignment horizontal="center" vertical="center"/>
    </xf>
    <xf numFmtId="0" fontId="36" fillId="0" borderId="3" xfId="48" applyBorder="1">
      <alignment vertical="center"/>
    </xf>
    <xf numFmtId="0" fontId="36" fillId="0" borderId="4" xfId="48" applyBorder="1">
      <alignment vertical="center"/>
    </xf>
    <xf numFmtId="0" fontId="36" fillId="0" borderId="4" xfId="48" applyBorder="1" applyAlignment="1">
      <alignment horizontal="center" vertical="center"/>
    </xf>
    <xf numFmtId="0" fontId="36" fillId="0" borderId="25" xfId="48" applyBorder="1">
      <alignment vertical="center"/>
    </xf>
    <xf numFmtId="0" fontId="73" fillId="0" borderId="17" xfId="48" applyFont="1" applyBorder="1" applyAlignment="1">
      <alignment horizontal="left" vertical="center"/>
    </xf>
    <xf numFmtId="0" fontId="36" fillId="0" borderId="34" xfId="48" applyBorder="1">
      <alignment vertical="center"/>
    </xf>
    <xf numFmtId="0" fontId="36" fillId="0" borderId="17" xfId="48" applyBorder="1">
      <alignment vertical="center"/>
    </xf>
    <xf numFmtId="0" fontId="36" fillId="0" borderId="0" xfId="48" applyAlignment="1">
      <alignment horizontal="left" vertical="center" wrapText="1"/>
    </xf>
    <xf numFmtId="0" fontId="89" fillId="0" borderId="0" xfId="48" applyFont="1">
      <alignment vertical="center"/>
    </xf>
    <xf numFmtId="0" fontId="36" fillId="0" borderId="16" xfId="48" applyBorder="1">
      <alignment vertical="center"/>
    </xf>
    <xf numFmtId="0" fontId="36" fillId="0" borderId="5" xfId="48" applyBorder="1">
      <alignment vertical="center"/>
    </xf>
    <xf numFmtId="0" fontId="36" fillId="0" borderId="5" xfId="48" applyBorder="1" applyAlignment="1">
      <alignment horizontal="center" vertical="center"/>
    </xf>
    <xf numFmtId="0" fontId="36" fillId="0" borderId="38" xfId="48" applyBorder="1">
      <alignment vertical="center"/>
    </xf>
    <xf numFmtId="0" fontId="89" fillId="0" borderId="0" xfId="48" applyFont="1" applyAlignment="1">
      <alignment horizontal="left" vertical="center"/>
    </xf>
    <xf numFmtId="0" fontId="89" fillId="0" borderId="34" xfId="48" applyFont="1" applyBorder="1" applyAlignment="1">
      <alignment horizontal="left" vertical="center"/>
    </xf>
    <xf numFmtId="0" fontId="89" fillId="0" borderId="34" xfId="48" applyFont="1" applyBorder="1" applyAlignment="1">
      <alignment vertical="center" wrapText="1"/>
    </xf>
    <xf numFmtId="0" fontId="89" fillId="0" borderId="0" xfId="48" applyFont="1" applyAlignment="1">
      <alignment vertical="center" wrapText="1"/>
    </xf>
    <xf numFmtId="0" fontId="83" fillId="0" borderId="0" xfId="55" applyFont="1">
      <alignment vertical="center"/>
    </xf>
    <xf numFmtId="0" fontId="96" fillId="0" borderId="0" xfId="55" applyFont="1">
      <alignment vertical="center"/>
    </xf>
    <xf numFmtId="0" fontId="10" fillId="0" borderId="0" xfId="55">
      <alignment vertical="center"/>
    </xf>
    <xf numFmtId="0" fontId="72" fillId="0" borderId="2" xfId="55" applyFont="1" applyBorder="1" applyAlignment="1">
      <alignment horizontal="center" vertical="center"/>
    </xf>
    <xf numFmtId="0" fontId="10" fillId="0" borderId="0" xfId="55" applyAlignment="1">
      <alignment horizontal="center" vertical="center"/>
    </xf>
    <xf numFmtId="0" fontId="26" fillId="0" borderId="109" xfId="56" applyFont="1" applyBorder="1"/>
    <xf numFmtId="176" fontId="26" fillId="0" borderId="178" xfId="56" applyNumberFormat="1" applyFont="1" applyBorder="1"/>
    <xf numFmtId="0" fontId="26" fillId="0" borderId="110" xfId="56" applyFont="1" applyBorder="1"/>
    <xf numFmtId="0" fontId="26" fillId="0" borderId="0" xfId="56" applyFont="1"/>
    <xf numFmtId="0" fontId="26" fillId="0" borderId="48" xfId="56" applyFont="1" applyBorder="1"/>
    <xf numFmtId="176" fontId="26" fillId="0" borderId="0" xfId="56" applyNumberFormat="1" applyFont="1"/>
    <xf numFmtId="0" fontId="26" fillId="0" borderId="49" xfId="56" applyFont="1" applyBorder="1"/>
    <xf numFmtId="0" fontId="26" fillId="0" borderId="48" xfId="56" applyFont="1" applyBorder="1" applyAlignment="1">
      <alignment vertical="center"/>
    </xf>
    <xf numFmtId="0" fontId="26" fillId="0" borderId="7" xfId="56" applyFont="1" applyBorder="1" applyAlignment="1">
      <alignment vertical="center" wrapText="1"/>
    </xf>
    <xf numFmtId="0" fontId="26" fillId="0" borderId="49" xfId="56" applyFont="1" applyBorder="1" applyAlignment="1">
      <alignment vertical="center"/>
    </xf>
    <xf numFmtId="0" fontId="72" fillId="0" borderId="2" xfId="56" applyFont="1" applyBorder="1" applyAlignment="1">
      <alignment horizontal="center" vertical="center" wrapText="1"/>
    </xf>
    <xf numFmtId="0" fontId="10" fillId="0" borderId="2" xfId="56" applyBorder="1" applyAlignment="1">
      <alignment horizontal="center" vertical="center" wrapText="1"/>
    </xf>
    <xf numFmtId="0" fontId="72" fillId="0" borderId="2" xfId="56" applyFont="1" applyBorder="1" applyAlignment="1">
      <alignment horizontal="center" vertical="center"/>
    </xf>
    <xf numFmtId="185" fontId="72" fillId="0" borderId="38" xfId="56" applyNumberFormat="1" applyFont="1" applyBorder="1" applyAlignment="1">
      <alignment horizontal="right" vertical="center" wrapText="1"/>
    </xf>
    <xf numFmtId="9" fontId="72" fillId="0" borderId="38" xfId="59" applyFont="1" applyBorder="1" applyAlignment="1">
      <alignment horizontal="right" vertical="center" wrapText="1"/>
    </xf>
    <xf numFmtId="185" fontId="72" fillId="40" borderId="38" xfId="56" applyNumberFormat="1" applyFont="1" applyFill="1" applyBorder="1" applyAlignment="1">
      <alignment horizontal="right" vertical="center" wrapText="1"/>
    </xf>
    <xf numFmtId="180" fontId="72" fillId="0" borderId="38" xfId="59" applyNumberFormat="1" applyFont="1" applyBorder="1" applyAlignment="1">
      <alignment horizontal="right" vertical="center" wrapText="1"/>
    </xf>
    <xf numFmtId="0" fontId="72" fillId="0" borderId="0" xfId="56" applyFont="1" applyAlignment="1">
      <alignment horizontal="left" vertical="center"/>
    </xf>
    <xf numFmtId="0" fontId="72" fillId="0" borderId="4" xfId="56" applyFont="1" applyBorder="1" applyAlignment="1">
      <alignment horizontal="left" vertical="center" wrapText="1"/>
    </xf>
    <xf numFmtId="9" fontId="72" fillId="0" borderId="2" xfId="56" applyNumberFormat="1" applyFont="1" applyBorder="1" applyAlignment="1">
      <alignment horizontal="right" vertical="center"/>
    </xf>
    <xf numFmtId="0" fontId="72" fillId="0" borderId="0" xfId="56" applyFont="1" applyAlignment="1">
      <alignment horizontal="left" vertical="center" wrapText="1"/>
    </xf>
    <xf numFmtId="0" fontId="72" fillId="38" borderId="2" xfId="56" applyFont="1" applyFill="1" applyBorder="1" applyAlignment="1">
      <alignment vertical="center"/>
    </xf>
    <xf numFmtId="0" fontId="72" fillId="0" borderId="0" xfId="56" applyFont="1" applyAlignment="1">
      <alignment horizontal="center" vertical="center" wrapText="1"/>
    </xf>
    <xf numFmtId="0" fontId="26" fillId="0" borderId="0" xfId="56" applyFont="1" applyAlignment="1">
      <alignment vertical="center" wrapText="1"/>
    </xf>
    <xf numFmtId="9" fontId="72" fillId="0" borderId="2" xfId="56" applyNumberFormat="1" applyFont="1" applyBorder="1" applyAlignment="1">
      <alignment vertical="center"/>
    </xf>
    <xf numFmtId="9" fontId="72" fillId="0" borderId="25" xfId="56" applyNumberFormat="1" applyFont="1" applyBorder="1" applyAlignment="1">
      <alignment horizontal="center" vertical="center"/>
    </xf>
    <xf numFmtId="0" fontId="72" fillId="0" borderId="6" xfId="56" applyFont="1" applyBorder="1" applyAlignment="1">
      <alignment horizontal="center" vertical="center"/>
    </xf>
    <xf numFmtId="0" fontId="26" fillId="0" borderId="52" xfId="56" applyFont="1" applyBorder="1" applyAlignment="1">
      <alignment vertical="center"/>
    </xf>
    <xf numFmtId="0" fontId="72" fillId="0" borderId="163" xfId="56" applyFont="1" applyBorder="1" applyAlignment="1">
      <alignment horizontal="center" vertical="center" wrapText="1"/>
    </xf>
    <xf numFmtId="0" fontId="26" fillId="0" borderId="163" xfId="56" applyFont="1" applyBorder="1" applyAlignment="1">
      <alignment vertical="center"/>
    </xf>
    <xf numFmtId="176" fontId="26" fillId="0" borderId="163" xfId="56" applyNumberFormat="1" applyFont="1" applyBorder="1" applyAlignment="1">
      <alignment vertical="center"/>
    </xf>
    <xf numFmtId="0" fontId="26" fillId="0" borderId="53" xfId="56" applyFont="1" applyBorder="1" applyAlignment="1">
      <alignment vertical="center"/>
    </xf>
    <xf numFmtId="0" fontId="26" fillId="0" borderId="178" xfId="56" applyFont="1" applyBorder="1"/>
    <xf numFmtId="176" fontId="26" fillId="0" borderId="0" xfId="56" applyNumberFormat="1" applyFont="1" applyAlignment="1">
      <alignment horizontal="right" vertical="center"/>
    </xf>
    <xf numFmtId="0" fontId="72" fillId="0" borderId="2" xfId="56" applyFont="1" applyBorder="1" applyAlignment="1">
      <alignment horizontal="right" vertical="center" wrapText="1"/>
    </xf>
    <xf numFmtId="0" fontId="72" fillId="0" borderId="2" xfId="56" applyFont="1" applyBorder="1" applyAlignment="1">
      <alignment horizontal="right" vertical="center"/>
    </xf>
    <xf numFmtId="9" fontId="72" fillId="0" borderId="25" xfId="56" applyNumberFormat="1" applyFont="1" applyBorder="1" applyAlignment="1">
      <alignment horizontal="right" vertical="center"/>
    </xf>
    <xf numFmtId="0" fontId="72" fillId="0" borderId="147" xfId="56" applyFont="1" applyBorder="1" applyAlignment="1">
      <alignment horizontal="center" vertical="center"/>
    </xf>
    <xf numFmtId="0" fontId="26" fillId="0" borderId="52" xfId="56" applyFont="1" applyBorder="1"/>
    <xf numFmtId="0" fontId="26" fillId="0" borderId="163" xfId="56" applyFont="1" applyBorder="1"/>
    <xf numFmtId="0" fontId="72" fillId="0" borderId="163" xfId="56" applyFont="1" applyBorder="1" applyAlignment="1">
      <alignment horizontal="center" vertical="center"/>
    </xf>
    <xf numFmtId="0" fontId="26" fillId="0" borderId="53" xfId="56" applyFont="1" applyBorder="1"/>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6" xfId="0" applyFont="1" applyFill="1" applyBorder="1" applyAlignment="1">
      <alignment horizontal="left" vertical="center"/>
    </xf>
    <xf numFmtId="0" fontId="4" fillId="0" borderId="6" xfId="0" applyFont="1" applyFill="1" applyBorder="1" applyAlignment="1"/>
    <xf numFmtId="0" fontId="4" fillId="0" borderId="8" xfId="0" applyFont="1" applyFill="1" applyBorder="1" applyAlignment="1"/>
    <xf numFmtId="0" fontId="4" fillId="0" borderId="7" xfId="0" applyFont="1" applyFill="1" applyBorder="1" applyAlignment="1">
      <alignment horizontal="left" vertical="center"/>
    </xf>
    <xf numFmtId="0" fontId="4" fillId="0" borderId="4" xfId="0" applyFont="1" applyFill="1" applyBorder="1" applyAlignment="1">
      <alignment horizontal="right"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17" xfId="46" applyFont="1" applyFill="1" applyBorder="1" applyAlignment="1">
      <alignment horizontal="center" vertical="center"/>
    </xf>
    <xf numFmtId="0" fontId="4" fillId="0" borderId="0" xfId="46" applyFont="1" applyFill="1" applyBorder="1" applyAlignment="1">
      <alignment horizontal="center" vertical="center"/>
    </xf>
    <xf numFmtId="0" fontId="4" fillId="0" borderId="27" xfId="46" applyFont="1" applyFill="1" applyBorder="1" applyAlignment="1">
      <alignment horizontal="center" vertical="center"/>
    </xf>
    <xf numFmtId="0" fontId="4" fillId="0" borderId="5" xfId="0" applyFont="1" applyFill="1" applyBorder="1" applyAlignment="1">
      <alignment horizontal="left" vertical="center"/>
    </xf>
    <xf numFmtId="0" fontId="4" fillId="0" borderId="17" xfId="0" applyFont="1" applyFill="1" applyBorder="1" applyAlignment="1">
      <alignment horizontal="center" vertical="center"/>
    </xf>
    <xf numFmtId="0" fontId="6" fillId="0" borderId="0" xfId="0" applyFont="1" applyFill="1" applyBorder="1" applyAlignment="1">
      <alignment horizontal="left" vertical="center" wrapText="1"/>
    </xf>
    <xf numFmtId="0" fontId="4" fillId="0" borderId="0" xfId="0" applyFont="1" applyFill="1" applyBorder="1" applyAlignment="1">
      <alignment horizontal="left" vertical="top"/>
    </xf>
    <xf numFmtId="0" fontId="4" fillId="0" borderId="0" xfId="0" applyFont="1" applyFill="1" applyAlignment="1">
      <alignment horizontal="left" vertical="top"/>
    </xf>
    <xf numFmtId="0" fontId="6" fillId="0" borderId="0" xfId="0" applyFont="1" applyFill="1" applyBorder="1" applyAlignment="1"/>
    <xf numFmtId="0" fontId="6" fillId="0" borderId="0" xfId="0" applyFont="1" applyFill="1" applyAlignment="1"/>
    <xf numFmtId="0" fontId="6" fillId="0" borderId="0" xfId="0" applyFont="1" applyFill="1" applyBorder="1" applyAlignment="1">
      <alignment horizontal="left" vertical="center"/>
    </xf>
    <xf numFmtId="0" fontId="6" fillId="0" borderId="0" xfId="0" applyFont="1" applyFill="1" applyBorder="1" applyAlignment="1">
      <alignment horizontal="left"/>
    </xf>
    <xf numFmtId="0" fontId="6"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xf numFmtId="0" fontId="72" fillId="0" borderId="5" xfId="55" applyFont="1" applyBorder="1">
      <alignment vertical="center"/>
    </xf>
    <xf numFmtId="0" fontId="83" fillId="0" borderId="0" xfId="55" applyFont="1" applyAlignment="1">
      <alignment horizontal="left" vertical="center"/>
    </xf>
    <xf numFmtId="176" fontId="26" fillId="0" borderId="163" xfId="56" applyNumberFormat="1" applyFont="1" applyBorder="1"/>
    <xf numFmtId="0" fontId="97" fillId="0" borderId="0" xfId="55" applyFont="1">
      <alignment vertical="center"/>
    </xf>
    <xf numFmtId="0" fontId="97" fillId="0" borderId="5" xfId="55" applyFont="1" applyBorder="1">
      <alignment vertical="center"/>
    </xf>
    <xf numFmtId="0" fontId="10" fillId="0" borderId="38" xfId="56" quotePrefix="1" applyBorder="1" applyAlignment="1">
      <alignment horizontal="center" vertical="center" wrapText="1"/>
    </xf>
    <xf numFmtId="0" fontId="72" fillId="0" borderId="0" xfId="56" applyFont="1" applyAlignment="1">
      <alignment vertical="center"/>
    </xf>
    <xf numFmtId="180" fontId="72" fillId="0" borderId="2" xfId="56" applyNumberFormat="1" applyFont="1" applyBorder="1" applyAlignment="1">
      <alignment horizontal="right" vertical="center"/>
    </xf>
    <xf numFmtId="176" fontId="72" fillId="38" borderId="2" xfId="56" applyNumberFormat="1" applyFont="1" applyFill="1" applyBorder="1" applyAlignment="1">
      <alignment horizontal="right" vertical="center"/>
    </xf>
    <xf numFmtId="0" fontId="72" fillId="0" borderId="0" xfId="56" applyFont="1" applyAlignment="1">
      <alignment vertical="center" wrapText="1"/>
    </xf>
    <xf numFmtId="0" fontId="97" fillId="0" borderId="178" xfId="55" applyFont="1" applyBorder="1">
      <alignment vertical="center"/>
    </xf>
    <xf numFmtId="0" fontId="97" fillId="0" borderId="178" xfId="56" applyFont="1" applyBorder="1" applyAlignment="1">
      <alignment vertical="center"/>
    </xf>
    <xf numFmtId="176" fontId="26" fillId="0" borderId="178" xfId="56" applyNumberFormat="1" applyFont="1" applyBorder="1" applyAlignment="1">
      <alignment horizontal="right"/>
    </xf>
    <xf numFmtId="0" fontId="97" fillId="0" borderId="5" xfId="56" applyFont="1" applyBorder="1" applyAlignment="1">
      <alignment vertical="center"/>
    </xf>
    <xf numFmtId="0" fontId="72" fillId="38" borderId="2" xfId="56" applyFont="1" applyFill="1" applyBorder="1" applyAlignment="1">
      <alignment horizontal="right" vertical="center" wrapText="1"/>
    </xf>
    <xf numFmtId="0" fontId="72" fillId="0" borderId="163" xfId="56" applyFont="1" applyBorder="1" applyAlignment="1">
      <alignment vertical="center"/>
    </xf>
    <xf numFmtId="0" fontId="72" fillId="0" borderId="163" xfId="56" applyFont="1" applyBorder="1" applyAlignment="1">
      <alignment vertical="center" wrapText="1"/>
    </xf>
    <xf numFmtId="0" fontId="26" fillId="0" borderId="0" xfId="60" applyFont="1">
      <alignment vertical="center"/>
    </xf>
    <xf numFmtId="0" fontId="99" fillId="0" borderId="0" xfId="60" applyAlignment="1">
      <alignment vertical="center"/>
    </xf>
    <xf numFmtId="0" fontId="83" fillId="0" borderId="0" xfId="60" applyFont="1" applyAlignment="1">
      <alignment vertical="center"/>
    </xf>
    <xf numFmtId="0" fontId="72" fillId="0" borderId="0" xfId="60" applyFont="1" applyBorder="1">
      <alignment vertical="center"/>
    </xf>
    <xf numFmtId="0" fontId="26" fillId="0" borderId="0" xfId="60" applyFont="1" applyBorder="1">
      <alignment vertical="center"/>
    </xf>
    <xf numFmtId="0" fontId="69" fillId="0" borderId="0" xfId="60" applyFont="1" applyFill="1" applyBorder="1" applyAlignment="1">
      <alignment horizontal="center" vertical="center" shrinkToFit="1"/>
    </xf>
    <xf numFmtId="0" fontId="69" fillId="42" borderId="2" xfId="60" applyFont="1" applyFill="1" applyBorder="1" applyAlignment="1">
      <alignment horizontal="center" vertical="center"/>
    </xf>
    <xf numFmtId="0" fontId="101" fillId="0" borderId="0" xfId="60" applyFont="1" applyBorder="1">
      <alignment vertical="center"/>
    </xf>
    <xf numFmtId="0" fontId="69" fillId="0" borderId="2" xfId="60" applyFont="1" applyBorder="1" applyAlignment="1">
      <alignment vertical="center" shrinkToFit="1"/>
    </xf>
    <xf numFmtId="0" fontId="69" fillId="0" borderId="4" xfId="60" applyFont="1" applyBorder="1" applyAlignment="1">
      <alignment vertical="center" shrinkToFit="1"/>
    </xf>
    <xf numFmtId="0" fontId="69" fillId="0" borderId="0" xfId="60" applyFont="1" applyBorder="1" applyAlignment="1">
      <alignment vertical="center" shrinkToFit="1"/>
    </xf>
    <xf numFmtId="0" fontId="10" fillId="0" borderId="0" xfId="60" applyFont="1" applyBorder="1" applyAlignment="1">
      <alignment horizontal="left" vertical="center"/>
    </xf>
    <xf numFmtId="0" fontId="10" fillId="0" borderId="0" xfId="60" applyFont="1" applyBorder="1" applyAlignment="1">
      <alignment horizontal="justify" vertical="center"/>
    </xf>
    <xf numFmtId="0" fontId="99" fillId="0" borderId="0" xfId="60" applyBorder="1" applyAlignment="1">
      <alignment horizontal="justify" vertical="center"/>
    </xf>
    <xf numFmtId="0" fontId="70" fillId="0" borderId="0" xfId="60" applyFont="1">
      <alignment vertical="center"/>
    </xf>
    <xf numFmtId="0" fontId="26" fillId="0" borderId="0" xfId="60" applyFont="1" applyAlignment="1">
      <alignment vertical="top" wrapText="1"/>
    </xf>
    <xf numFmtId="0" fontId="10" fillId="42" borderId="2" xfId="60" applyFont="1" applyFill="1" applyBorder="1" applyAlignment="1">
      <alignment horizontal="center" vertical="center"/>
    </xf>
    <xf numFmtId="0" fontId="10" fillId="42" borderId="2" xfId="60" applyFont="1" applyFill="1" applyBorder="1" applyAlignment="1">
      <alignment horizontal="center" vertical="top" wrapText="1"/>
    </xf>
    <xf numFmtId="0" fontId="72" fillId="0" borderId="0" xfId="60" applyFont="1" applyBorder="1" applyAlignment="1">
      <alignment horizontal="center" vertical="top" wrapText="1"/>
    </xf>
    <xf numFmtId="0" fontId="10" fillId="0" borderId="2" xfId="60" applyFont="1" applyBorder="1" applyAlignment="1">
      <alignment horizontal="center" vertical="center" wrapText="1"/>
    </xf>
    <xf numFmtId="0" fontId="10" fillId="0" borderId="2" xfId="60" applyFont="1" applyBorder="1" applyAlignment="1">
      <alignment horizontal="center" vertical="top" wrapText="1"/>
    </xf>
    <xf numFmtId="0" fontId="10" fillId="0" borderId="2" xfId="60" applyFont="1" applyBorder="1" applyAlignment="1">
      <alignment horizontal="center" vertical="center"/>
    </xf>
    <xf numFmtId="0" fontId="72" fillId="0" borderId="0" xfId="60" applyFont="1" applyBorder="1" applyAlignment="1">
      <alignment horizontal="center" vertical="center"/>
    </xf>
    <xf numFmtId="0" fontId="10" fillId="0" borderId="152" xfId="60" applyFont="1" applyBorder="1" applyAlignment="1">
      <alignment horizontal="center" vertical="center" wrapText="1"/>
    </xf>
    <xf numFmtId="0" fontId="10" fillId="0" borderId="152" xfId="60" applyFont="1" applyBorder="1" applyAlignment="1">
      <alignment horizontal="center" vertical="top" wrapText="1"/>
    </xf>
    <xf numFmtId="0" fontId="10" fillId="0" borderId="38" xfId="60" applyFont="1" applyBorder="1" applyAlignment="1">
      <alignment horizontal="center" vertical="center" wrapText="1"/>
    </xf>
    <xf numFmtId="0" fontId="10" fillId="0" borderId="38" xfId="60" applyFont="1" applyBorder="1">
      <alignment vertical="center"/>
    </xf>
    <xf numFmtId="0" fontId="10" fillId="0" borderId="2" xfId="60" applyFont="1" applyBorder="1">
      <alignment vertical="center"/>
    </xf>
    <xf numFmtId="0" fontId="10" fillId="0" borderId="0" xfId="60" applyFont="1" applyBorder="1" applyAlignment="1">
      <alignment horizontal="center" vertical="center" wrapText="1"/>
    </xf>
    <xf numFmtId="0" fontId="10" fillId="0" borderId="0" xfId="60" applyFont="1" applyBorder="1">
      <alignment vertical="center"/>
    </xf>
    <xf numFmtId="0" fontId="10" fillId="0" borderId="0" xfId="60" applyFont="1" applyAlignment="1">
      <alignment vertical="center"/>
    </xf>
    <xf numFmtId="0" fontId="26" fillId="0" borderId="0" xfId="60" applyFont="1" applyAlignment="1">
      <alignment vertical="center"/>
    </xf>
    <xf numFmtId="0" fontId="26" fillId="0" borderId="0" xfId="60" applyFont="1" applyAlignment="1">
      <alignment vertical="center" wrapText="1"/>
    </xf>
    <xf numFmtId="0" fontId="10" fillId="0" borderId="0" xfId="60" applyFont="1" applyBorder="1" applyAlignment="1">
      <alignment horizontal="center" vertical="center"/>
    </xf>
    <xf numFmtId="0" fontId="10" fillId="0" borderId="0" xfId="60" applyFont="1" applyBorder="1" applyAlignment="1">
      <alignment horizontal="right" vertical="center"/>
    </xf>
    <xf numFmtId="176" fontId="36" fillId="0" borderId="0" xfId="54" applyNumberFormat="1" applyAlignment="1">
      <alignment horizontal="center" vertical="center"/>
    </xf>
    <xf numFmtId="183" fontId="10" fillId="0" borderId="0" xfId="55" applyNumberFormat="1">
      <alignment vertical="center"/>
    </xf>
    <xf numFmtId="183" fontId="36" fillId="0" borderId="0" xfId="54" applyNumberFormat="1" applyAlignment="1">
      <alignmen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4" fillId="0" borderId="7"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7" xfId="0" applyNumberFormat="1" applyFont="1" applyFill="1" applyBorder="1" applyAlignment="1">
      <alignment horizontal="left" vertical="center"/>
    </xf>
    <xf numFmtId="0" fontId="4" fillId="0" borderId="8" xfId="0" applyNumberFormat="1" applyFont="1" applyFill="1" applyBorder="1" applyAlignment="1">
      <alignment horizontal="left" vertical="center"/>
    </xf>
    <xf numFmtId="0" fontId="4" fillId="0" borderId="3" xfId="0" applyNumberFormat="1" applyFont="1" applyFill="1" applyBorder="1" applyAlignment="1">
      <alignment horizontal="left" vertical="top"/>
    </xf>
    <xf numFmtId="0" fontId="4" fillId="0" borderId="4" xfId="0" applyNumberFormat="1" applyFont="1" applyFill="1" applyBorder="1" applyAlignment="1">
      <alignment horizontal="left" vertical="top"/>
    </xf>
    <xf numFmtId="0" fontId="4" fillId="0" borderId="1" xfId="0" applyNumberFormat="1" applyFont="1" applyFill="1" applyBorder="1" applyAlignment="1">
      <alignment horizontal="left" vertical="top"/>
    </xf>
    <xf numFmtId="0" fontId="4" fillId="0" borderId="17" xfId="0" applyNumberFormat="1" applyFont="1" applyFill="1" applyBorder="1" applyAlignment="1">
      <alignment horizontal="left" vertical="top"/>
    </xf>
    <xf numFmtId="0" fontId="4" fillId="0" borderId="0" xfId="0" applyNumberFormat="1" applyFont="1" applyFill="1" applyBorder="1" applyAlignment="1">
      <alignment horizontal="left" vertical="top"/>
    </xf>
    <xf numFmtId="0" fontId="4" fillId="0" borderId="27" xfId="0" applyNumberFormat="1" applyFont="1" applyFill="1" applyBorder="1" applyAlignment="1">
      <alignment horizontal="left" vertical="top"/>
    </xf>
    <xf numFmtId="0" fontId="4" fillId="0" borderId="16" xfId="0" applyNumberFormat="1" applyFont="1" applyFill="1" applyBorder="1" applyAlignment="1">
      <alignment horizontal="left" vertical="top"/>
    </xf>
    <xf numFmtId="0" fontId="4" fillId="0" borderId="5" xfId="0" applyNumberFormat="1" applyFont="1" applyFill="1" applyBorder="1" applyAlignment="1">
      <alignment horizontal="left" vertical="top"/>
    </xf>
    <xf numFmtId="0" fontId="4" fillId="0" borderId="15" xfId="0" applyNumberFormat="1" applyFont="1" applyFill="1" applyBorder="1" applyAlignment="1">
      <alignment horizontal="left" vertical="top"/>
    </xf>
    <xf numFmtId="0" fontId="4" fillId="0" borderId="0" xfId="0" applyFont="1" applyFill="1" applyAlignment="1">
      <alignment horizontal="center" vertical="center"/>
    </xf>
    <xf numFmtId="0" fontId="4" fillId="0" borderId="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NumberFormat="1" applyFont="1" applyFill="1" applyBorder="1" applyAlignment="1">
      <alignment horizontal="left" vertical="top" wrapText="1"/>
    </xf>
    <xf numFmtId="0" fontId="4" fillId="0" borderId="4" xfId="0" applyNumberFormat="1" applyFont="1" applyFill="1" applyBorder="1" applyAlignment="1">
      <alignment horizontal="left" vertical="top" wrapText="1"/>
    </xf>
    <xf numFmtId="0" fontId="4" fillId="0" borderId="1" xfId="0" applyNumberFormat="1" applyFont="1" applyFill="1" applyBorder="1" applyAlignment="1">
      <alignment horizontal="left" vertical="top" wrapText="1"/>
    </xf>
    <xf numFmtId="0" fontId="4" fillId="0" borderId="17" xfId="0" applyNumberFormat="1" applyFont="1" applyFill="1" applyBorder="1" applyAlignment="1">
      <alignment horizontal="left" vertical="top" wrapText="1"/>
    </xf>
    <xf numFmtId="0" fontId="4" fillId="0" borderId="0"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16" xfId="0" applyNumberFormat="1" applyFont="1" applyFill="1" applyBorder="1" applyAlignment="1">
      <alignment horizontal="left" vertical="top" wrapText="1"/>
    </xf>
    <xf numFmtId="0" fontId="4" fillId="0" borderId="5" xfId="0" applyNumberFormat="1" applyFont="1" applyFill="1" applyBorder="1" applyAlignment="1">
      <alignment horizontal="left" vertical="top" wrapText="1"/>
    </xf>
    <xf numFmtId="0" fontId="4" fillId="0" borderId="15" xfId="0" applyNumberFormat="1" applyFont="1" applyFill="1" applyBorder="1" applyAlignment="1">
      <alignment horizontal="left" vertical="top"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74" fillId="4" borderId="181" xfId="47" applyFont="1" applyFill="1" applyBorder="1" applyAlignment="1">
      <alignment horizontal="center" vertical="center" textRotation="255" wrapText="1" shrinkToFit="1"/>
    </xf>
    <xf numFmtId="0" fontId="74" fillId="4" borderId="182" xfId="47" applyFont="1" applyFill="1" applyBorder="1" applyAlignment="1">
      <alignment horizontal="center" vertical="center" textRotation="255" shrinkToFit="1"/>
    </xf>
    <xf numFmtId="0" fontId="74" fillId="4" borderId="151" xfId="47" applyFont="1" applyFill="1" applyBorder="1" applyAlignment="1">
      <alignment horizontal="center" vertical="center" textRotation="255" shrinkToFit="1"/>
    </xf>
    <xf numFmtId="0" fontId="74" fillId="4" borderId="170" xfId="47" applyFont="1" applyFill="1" applyBorder="1" applyAlignment="1">
      <alignment horizontal="center" vertical="center" wrapText="1"/>
    </xf>
    <xf numFmtId="0" fontId="74" fillId="4" borderId="171" xfId="47" applyFont="1" applyFill="1" applyBorder="1" applyAlignment="1">
      <alignment horizontal="center" vertical="center" wrapText="1"/>
    </xf>
    <xf numFmtId="0" fontId="10" fillId="4" borderId="172" xfId="47" applyFill="1" applyBorder="1" applyAlignment="1">
      <alignment horizontal="center" vertical="center"/>
    </xf>
    <xf numFmtId="0" fontId="10" fillId="4" borderId="173" xfId="47" applyFill="1" applyBorder="1" applyAlignment="1">
      <alignment horizontal="center" vertical="center"/>
    </xf>
    <xf numFmtId="0" fontId="73" fillId="4" borderId="0" xfId="47" applyFont="1" applyFill="1" applyAlignment="1">
      <alignment horizontal="left" vertical="center" wrapText="1"/>
    </xf>
    <xf numFmtId="0" fontId="10" fillId="4" borderId="154" xfId="47" applyFill="1" applyBorder="1">
      <alignment vertical="center"/>
    </xf>
    <xf numFmtId="0" fontId="10" fillId="4" borderId="155" xfId="47" applyFill="1" applyBorder="1">
      <alignment vertical="center"/>
    </xf>
    <xf numFmtId="0" fontId="74" fillId="4" borderId="157" xfId="47" applyFont="1" applyFill="1" applyBorder="1" applyAlignment="1">
      <alignment horizontal="center" vertical="center" wrapText="1"/>
    </xf>
    <xf numFmtId="0" fontId="74" fillId="4" borderId="162" xfId="47" applyFont="1" applyFill="1" applyBorder="1" applyAlignment="1">
      <alignment horizontal="center" vertical="center" wrapText="1"/>
    </xf>
    <xf numFmtId="0" fontId="10" fillId="4" borderId="174" xfId="47" applyFill="1" applyBorder="1" applyAlignment="1">
      <alignment horizontal="center" vertical="center"/>
    </xf>
    <xf numFmtId="0" fontId="10" fillId="4" borderId="175" xfId="47" applyFill="1" applyBorder="1">
      <alignment vertical="center"/>
    </xf>
    <xf numFmtId="0" fontId="10" fillId="4" borderId="154" xfId="47" applyFill="1" applyBorder="1" applyAlignment="1">
      <alignment horizontal="center" vertical="center" wrapText="1"/>
    </xf>
    <xf numFmtId="0" fontId="10" fillId="4" borderId="140" xfId="47" applyFill="1" applyBorder="1">
      <alignment vertical="center"/>
    </xf>
    <xf numFmtId="0" fontId="10" fillId="4" borderId="142" xfId="47" applyFill="1" applyBorder="1">
      <alignment vertical="center"/>
    </xf>
    <xf numFmtId="0" fontId="10" fillId="4" borderId="154" xfId="47" applyFill="1" applyBorder="1" applyAlignment="1">
      <alignment horizontal="center" vertical="center"/>
    </xf>
    <xf numFmtId="0" fontId="10" fillId="4" borderId="155" xfId="47" applyFill="1" applyBorder="1" applyAlignment="1">
      <alignment horizontal="center" vertical="center"/>
    </xf>
    <xf numFmtId="0" fontId="10" fillId="4" borderId="155" xfId="47" applyFill="1" applyBorder="1" applyAlignment="1">
      <alignment horizontal="center" vertical="center" wrapText="1"/>
    </xf>
    <xf numFmtId="0" fontId="10" fillId="39" borderId="154" xfId="47" applyFill="1" applyBorder="1" applyAlignment="1">
      <alignment horizontal="center" vertical="center"/>
    </xf>
    <xf numFmtId="0" fontId="10" fillId="39" borderId="155" xfId="47" applyFill="1" applyBorder="1" applyAlignment="1">
      <alignment horizontal="center" vertical="center"/>
    </xf>
    <xf numFmtId="176" fontId="10" fillId="4" borderId="172" xfId="47" applyNumberFormat="1" applyFill="1" applyBorder="1" applyAlignment="1">
      <alignment horizontal="right" vertical="center"/>
    </xf>
    <xf numFmtId="176" fontId="10" fillId="4" borderId="173" xfId="47" applyNumberFormat="1" applyFill="1" applyBorder="1" applyAlignment="1">
      <alignment horizontal="right" vertical="center"/>
    </xf>
    <xf numFmtId="0" fontId="10" fillId="4" borderId="170" xfId="47" applyFill="1" applyBorder="1" applyAlignment="1">
      <alignment horizontal="center" vertical="center" wrapText="1"/>
    </xf>
    <xf numFmtId="0" fontId="10" fillId="4" borderId="171" xfId="47" applyFill="1" applyBorder="1" applyAlignment="1">
      <alignment horizontal="center" vertical="center" wrapText="1"/>
    </xf>
    <xf numFmtId="0" fontId="10" fillId="4" borderId="172" xfId="47" applyFill="1" applyBorder="1" applyAlignment="1">
      <alignment horizontal="right" vertical="center"/>
    </xf>
    <xf numFmtId="0" fontId="10" fillId="4" borderId="173" xfId="47" applyFill="1" applyBorder="1" applyAlignment="1">
      <alignment horizontal="right" vertical="center"/>
    </xf>
    <xf numFmtId="0" fontId="10" fillId="4" borderId="170" xfId="47" applyFill="1" applyBorder="1" applyAlignment="1">
      <alignment horizontal="center" vertical="center"/>
    </xf>
    <xf numFmtId="0" fontId="10" fillId="4" borderId="171" xfId="47" applyFill="1" applyBorder="1" applyAlignment="1">
      <alignment horizontal="center" vertical="center"/>
    </xf>
    <xf numFmtId="9" fontId="10" fillId="4" borderId="172" xfId="47" applyNumberFormat="1" applyFill="1" applyBorder="1" applyAlignment="1">
      <alignment horizontal="center" vertical="center"/>
    </xf>
    <xf numFmtId="9" fontId="10" fillId="4" borderId="173" xfId="47" applyNumberFormat="1" applyFill="1" applyBorder="1" applyAlignment="1">
      <alignment horizontal="center" vertical="center"/>
    </xf>
    <xf numFmtId="0" fontId="10" fillId="4" borderId="0" xfId="47" applyFill="1" applyAlignment="1">
      <alignment horizontal="center" vertical="center" textRotation="255"/>
    </xf>
    <xf numFmtId="0" fontId="10" fillId="4" borderId="0" xfId="47" applyFill="1" applyAlignment="1">
      <alignment horizontal="left" vertical="center" wrapText="1"/>
    </xf>
    <xf numFmtId="0" fontId="10" fillId="4" borderId="166" xfId="47" applyFill="1" applyBorder="1" applyAlignment="1">
      <alignment horizontal="center" vertical="center" wrapText="1"/>
    </xf>
    <xf numFmtId="0" fontId="10" fillId="4" borderId="167" xfId="47" applyFill="1" applyBorder="1" applyAlignment="1">
      <alignment horizontal="center" vertical="center" wrapText="1"/>
    </xf>
    <xf numFmtId="0" fontId="75" fillId="4" borderId="157" xfId="47" applyFont="1" applyFill="1" applyBorder="1" applyAlignment="1">
      <alignment horizontal="center" vertical="center" wrapText="1"/>
    </xf>
    <xf numFmtId="0" fontId="75" fillId="4" borderId="162" xfId="47" applyFont="1" applyFill="1" applyBorder="1" applyAlignment="1">
      <alignment horizontal="center" vertical="center" wrapText="1"/>
    </xf>
    <xf numFmtId="0" fontId="80" fillId="4" borderId="0" xfId="47" applyFont="1" applyFill="1" applyAlignment="1">
      <alignment horizontal="center" vertical="center"/>
    </xf>
    <xf numFmtId="0" fontId="71" fillId="4" borderId="154" xfId="47" applyFont="1" applyFill="1" applyBorder="1" applyAlignment="1">
      <alignment horizontal="center" vertical="center"/>
    </xf>
    <xf numFmtId="0" fontId="71" fillId="4" borderId="111" xfId="47" applyFont="1" applyFill="1" applyBorder="1" applyAlignment="1">
      <alignment horizontal="center" vertical="center"/>
    </xf>
    <xf numFmtId="0" fontId="71" fillId="4" borderId="0" xfId="47" applyFont="1" applyFill="1" applyAlignment="1">
      <alignment horizontal="left" vertical="center" wrapText="1"/>
    </xf>
    <xf numFmtId="0" fontId="72" fillId="4" borderId="0" xfId="47" applyFont="1" applyFill="1" applyAlignment="1">
      <alignment horizontal="left" vertical="center" wrapText="1"/>
    </xf>
    <xf numFmtId="0" fontId="10" fillId="0" borderId="0" xfId="47" applyAlignment="1">
      <alignment horizontal="left" vertical="center" wrapText="1"/>
    </xf>
    <xf numFmtId="0" fontId="73" fillId="4" borderId="0" xfId="47" applyFont="1" applyFill="1" applyAlignment="1">
      <alignment vertical="center" wrapText="1"/>
    </xf>
    <xf numFmtId="0" fontId="10" fillId="4" borderId="0" xfId="47" applyFill="1" applyAlignment="1">
      <alignment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0" fillId="0" borderId="134" xfId="53" applyFont="1" applyFill="1" applyBorder="1" applyAlignment="1">
      <alignment horizontal="left" vertical="center" wrapText="1"/>
    </xf>
    <xf numFmtId="0" fontId="0" fillId="0" borderId="138" xfId="53" applyFont="1" applyFill="1" applyBorder="1" applyAlignment="1">
      <alignment horizontal="left" vertical="center" wrapText="1"/>
    </xf>
    <xf numFmtId="0" fontId="0" fillId="0" borderId="137" xfId="53" applyFont="1" applyBorder="1" applyAlignment="1">
      <alignment horizontal="left" vertical="center" wrapText="1"/>
    </xf>
    <xf numFmtId="0" fontId="70" fillId="0" borderId="0" xfId="53" applyFont="1" applyBorder="1" applyAlignment="1">
      <alignment horizontal="center" vertical="center"/>
    </xf>
    <xf numFmtId="0" fontId="0" fillId="0" borderId="6" xfId="53" applyFont="1" applyBorder="1" applyAlignment="1">
      <alignment horizontal="center" vertical="center"/>
    </xf>
    <xf numFmtId="0" fontId="0" fillId="0" borderId="8" xfId="53" applyFont="1" applyBorder="1" applyAlignment="1">
      <alignment horizontal="center" vertical="center"/>
    </xf>
    <xf numFmtId="0" fontId="0" fillId="0" borderId="7" xfId="53" applyFont="1" applyBorder="1" applyAlignment="1">
      <alignment horizontal="center" vertical="center"/>
    </xf>
    <xf numFmtId="0" fontId="0" fillId="0" borderId="6" xfId="53" applyFont="1" applyBorder="1" applyAlignment="1">
      <alignment horizontal="center" vertical="center" wrapText="1"/>
    </xf>
    <xf numFmtId="0" fontId="36" fillId="0" borderId="2" xfId="54" applyBorder="1" applyAlignment="1">
      <alignment horizontal="center" vertical="center"/>
    </xf>
    <xf numFmtId="176" fontId="36" fillId="0" borderId="2" xfId="54" applyNumberFormat="1" applyBorder="1" applyAlignment="1">
      <alignment horizontal="center" vertical="center"/>
    </xf>
    <xf numFmtId="0" fontId="36" fillId="0" borderId="6" xfId="54" applyBorder="1" applyAlignment="1">
      <alignment horizontal="center" vertical="center"/>
    </xf>
    <xf numFmtId="0" fontId="36" fillId="0" borderId="7" xfId="54" applyBorder="1" applyAlignment="1">
      <alignment horizontal="center" vertical="center"/>
    </xf>
    <xf numFmtId="0" fontId="36" fillId="0" borderId="8" xfId="54" applyBorder="1" applyAlignment="1">
      <alignment horizontal="center" vertical="center"/>
    </xf>
    <xf numFmtId="0" fontId="36" fillId="0" borderId="6" xfId="54" applyBorder="1" applyAlignment="1">
      <alignment horizontal="center" vertical="center" shrinkToFit="1"/>
    </xf>
    <xf numFmtId="0" fontId="36" fillId="0" borderId="7" xfId="54" applyBorder="1" applyAlignment="1">
      <alignment horizontal="center" vertical="center" shrinkToFit="1"/>
    </xf>
    <xf numFmtId="0" fontId="36" fillId="0" borderId="8" xfId="54" applyBorder="1" applyAlignment="1">
      <alignment horizontal="center" vertical="center" shrinkToFit="1"/>
    </xf>
    <xf numFmtId="184" fontId="36" fillId="0" borderId="2" xfId="54" applyNumberFormat="1" applyBorder="1" applyAlignment="1">
      <alignment horizontal="center" vertical="center"/>
    </xf>
    <xf numFmtId="0" fontId="36" fillId="0" borderId="0" xfId="54" applyBorder="1" applyAlignment="1">
      <alignment horizontal="center" vertical="center"/>
    </xf>
    <xf numFmtId="0" fontId="36" fillId="38" borderId="6" xfId="54" applyFill="1" applyBorder="1" applyAlignment="1">
      <alignment horizontal="center" vertical="center"/>
    </xf>
    <xf numFmtId="0" fontId="36" fillId="38" borderId="8" xfId="54" applyFill="1" applyBorder="1" applyAlignment="1">
      <alignment horizontal="center" vertical="center"/>
    </xf>
    <xf numFmtId="0" fontId="36" fillId="38" borderId="3" xfId="54" applyFill="1" applyBorder="1" applyAlignment="1">
      <alignment horizontal="center" vertical="center"/>
    </xf>
    <xf numFmtId="0" fontId="36" fillId="38" borderId="1" xfId="54" applyFill="1" applyBorder="1" applyAlignment="1">
      <alignment horizontal="center" vertical="center"/>
    </xf>
    <xf numFmtId="0" fontId="36" fillId="38" borderId="17" xfId="54" applyFill="1" applyBorder="1" applyAlignment="1">
      <alignment horizontal="center" vertical="center"/>
    </xf>
    <xf numFmtId="0" fontId="36" fillId="38" borderId="27" xfId="54" applyFill="1" applyBorder="1" applyAlignment="1">
      <alignment horizontal="center" vertical="center"/>
    </xf>
    <xf numFmtId="0" fontId="36" fillId="38" borderId="16" xfId="54" applyFill="1" applyBorder="1" applyAlignment="1">
      <alignment horizontal="center" vertical="center"/>
    </xf>
    <xf numFmtId="0" fontId="36" fillId="38" borderId="15" xfId="54" applyFill="1" applyBorder="1" applyAlignment="1">
      <alignment horizontal="center" vertical="center"/>
    </xf>
    <xf numFmtId="176" fontId="36" fillId="0" borderId="3" xfId="54" applyNumberFormat="1" applyBorder="1" applyAlignment="1">
      <alignment horizontal="center" vertical="center"/>
    </xf>
    <xf numFmtId="176" fontId="36" fillId="0" borderId="1" xfId="54" applyNumberFormat="1" applyBorder="1" applyAlignment="1">
      <alignment horizontal="center" vertical="center"/>
    </xf>
    <xf numFmtId="176" fontId="36" fillId="0" borderId="17" xfId="54" applyNumberFormat="1" applyBorder="1" applyAlignment="1">
      <alignment horizontal="center" vertical="center"/>
    </xf>
    <xf numFmtId="176" fontId="36" fillId="0" borderId="27" xfId="54" applyNumberFormat="1" applyBorder="1" applyAlignment="1">
      <alignment horizontal="center" vertical="center"/>
    </xf>
    <xf numFmtId="176" fontId="36" fillId="0" borderId="16" xfId="54" applyNumberFormat="1" applyBorder="1" applyAlignment="1">
      <alignment horizontal="center" vertical="center"/>
    </xf>
    <xf numFmtId="176" fontId="36" fillId="0" borderId="15" xfId="54" applyNumberFormat="1" applyBorder="1" applyAlignment="1">
      <alignment horizontal="center" vertical="center"/>
    </xf>
    <xf numFmtId="0" fontId="36" fillId="0" borderId="17" xfId="54" applyBorder="1" applyAlignment="1">
      <alignment horizontal="left" vertical="center"/>
    </xf>
    <xf numFmtId="0" fontId="36" fillId="0" borderId="140" xfId="54" applyBorder="1" applyAlignment="1">
      <alignment horizontal="center" vertical="center"/>
    </xf>
    <xf numFmtId="0" fontId="36" fillId="0" borderId="141" xfId="54" applyBorder="1" applyAlignment="1">
      <alignment horizontal="center" vertical="center"/>
    </xf>
    <xf numFmtId="0" fontId="36" fillId="0" borderId="142" xfId="54" applyBorder="1" applyAlignment="1">
      <alignment horizontal="center" vertical="center"/>
    </xf>
    <xf numFmtId="0" fontId="79" fillId="0" borderId="2" xfId="57" applyFont="1" applyBorder="1" applyAlignment="1">
      <alignment horizontal="center" vertical="center"/>
    </xf>
    <xf numFmtId="0" fontId="79" fillId="0" borderId="2" xfId="57" applyFont="1" applyBorder="1" applyAlignment="1">
      <alignment horizontal="left" vertical="center"/>
    </xf>
    <xf numFmtId="0" fontId="78" fillId="0" borderId="0" xfId="57" applyFont="1" applyAlignment="1">
      <alignment horizontal="center" vertical="center"/>
    </xf>
    <xf numFmtId="0" fontId="10" fillId="0" borderId="0" xfId="47" applyAlignment="1">
      <alignment horizontal="center" vertical="center"/>
    </xf>
    <xf numFmtId="0" fontId="88" fillId="41" borderId="0" xfId="47" applyFont="1" applyFill="1" applyAlignment="1">
      <alignment horizontal="center" vertical="center"/>
    </xf>
    <xf numFmtId="0" fontId="10" fillId="40" borderId="0" xfId="47" applyFill="1" applyAlignment="1">
      <alignment horizontal="center" vertical="center"/>
    </xf>
    <xf numFmtId="0" fontId="87" fillId="0" borderId="0" xfId="47" applyFont="1" applyAlignment="1">
      <alignment horizontal="center" vertical="center"/>
    </xf>
    <xf numFmtId="0" fontId="86" fillId="0" borderId="0" xfId="47" applyFont="1" applyAlignment="1">
      <alignment horizontal="center" vertical="center"/>
    </xf>
    <xf numFmtId="0" fontId="10" fillId="0" borderId="2" xfId="47" applyBorder="1" applyAlignment="1">
      <alignment horizontal="center" vertical="center"/>
    </xf>
    <xf numFmtId="0" fontId="10" fillId="40" borderId="6" xfId="47" applyFill="1" applyBorder="1" applyAlignment="1">
      <alignment horizontal="left" vertical="center"/>
    </xf>
    <xf numFmtId="0" fontId="10" fillId="40" borderId="7" xfId="47" applyFill="1" applyBorder="1" applyAlignment="1">
      <alignment horizontal="left" vertical="center"/>
    </xf>
    <xf numFmtId="0" fontId="10" fillId="40" borderId="8" xfId="47" applyFill="1" applyBorder="1" applyAlignment="1">
      <alignment horizontal="left" vertical="center"/>
    </xf>
    <xf numFmtId="0" fontId="72" fillId="4" borderId="0" xfId="47" applyFont="1" applyFill="1" applyAlignment="1">
      <alignment horizontal="left" vertical="center" shrinkToFit="1"/>
    </xf>
    <xf numFmtId="0" fontId="93" fillId="4" borderId="0" xfId="47" applyFont="1" applyFill="1" applyAlignment="1">
      <alignment horizontal="left" vertical="center" shrinkToFit="1"/>
    </xf>
    <xf numFmtId="0" fontId="93" fillId="4" borderId="0" xfId="47" applyFont="1" applyFill="1" applyAlignment="1">
      <alignment horizontal="left" vertical="center" wrapText="1"/>
    </xf>
    <xf numFmtId="0" fontId="72" fillId="0" borderId="0" xfId="47" applyFont="1" applyAlignment="1">
      <alignment horizontal="left" vertical="center" wrapText="1"/>
    </xf>
    <xf numFmtId="0" fontId="72" fillId="0" borderId="0" xfId="47" applyFont="1" applyAlignment="1">
      <alignment horizontal="left" vertical="center"/>
    </xf>
    <xf numFmtId="0" fontId="72" fillId="0" borderId="25" xfId="47" applyFont="1" applyBorder="1" applyAlignment="1">
      <alignment horizontal="center" vertical="center"/>
    </xf>
    <xf numFmtId="0" fontId="72" fillId="0" borderId="38" xfId="47" applyFont="1" applyBorder="1" applyAlignment="1">
      <alignment horizontal="center" vertical="center"/>
    </xf>
    <xf numFmtId="0" fontId="10" fillId="0" borderId="5" xfId="47" applyBorder="1" applyAlignment="1">
      <alignment horizontal="right" vertical="center"/>
    </xf>
    <xf numFmtId="0" fontId="19" fillId="4" borderId="5" xfId="47" applyFont="1" applyFill="1" applyBorder="1" applyAlignment="1">
      <alignment horizontal="left" vertical="center"/>
    </xf>
    <xf numFmtId="0" fontId="72" fillId="0" borderId="2" xfId="47" applyFont="1" applyBorder="1" applyAlignment="1">
      <alignment horizontal="center" vertical="center" wrapText="1"/>
    </xf>
    <xf numFmtId="0" fontId="66" fillId="0" borderId="3" xfId="58" applyFont="1" applyBorder="1" applyAlignment="1">
      <alignment horizontal="center" vertical="center"/>
    </xf>
    <xf numFmtId="0" fontId="66" fillId="0" borderId="4" xfId="58" applyFont="1" applyBorder="1" applyAlignment="1">
      <alignment horizontal="center" vertical="center"/>
    </xf>
    <xf numFmtId="0" fontId="66" fillId="0" borderId="1" xfId="58" applyFont="1" applyBorder="1" applyAlignment="1">
      <alignment horizontal="center" vertical="center"/>
    </xf>
    <xf numFmtId="0" fontId="66" fillId="0" borderId="17" xfId="58" applyFont="1" applyBorder="1" applyAlignment="1">
      <alignment horizontal="center" vertical="center"/>
    </xf>
    <xf numFmtId="0" fontId="66" fillId="0" borderId="0" xfId="58" applyFont="1" applyAlignment="1">
      <alignment horizontal="center" vertical="center"/>
    </xf>
    <xf numFmtId="0" fontId="66" fillId="0" borderId="27" xfId="58" applyFont="1" applyBorder="1" applyAlignment="1">
      <alignment horizontal="center" vertical="center"/>
    </xf>
    <xf numFmtId="0" fontId="66" fillId="0" borderId="16" xfId="58" applyFont="1" applyBorder="1" applyAlignment="1">
      <alignment horizontal="center" vertical="center"/>
    </xf>
    <xf numFmtId="0" fontId="66" fillId="0" borderId="5" xfId="58" applyFont="1" applyBorder="1" applyAlignment="1">
      <alignment horizontal="center" vertical="center"/>
    </xf>
    <xf numFmtId="0" fontId="66" fillId="0" borderId="15" xfId="58" applyFont="1" applyBorder="1" applyAlignment="1">
      <alignment horizontal="center" vertical="center"/>
    </xf>
    <xf numFmtId="0" fontId="66" fillId="0" borderId="2" xfId="58" applyFont="1" applyBorder="1" applyAlignment="1">
      <alignment horizontal="center" vertical="center"/>
    </xf>
    <xf numFmtId="0" fontId="66" fillId="0" borderId="6" xfId="58" applyFont="1" applyBorder="1" applyAlignment="1">
      <alignment horizontal="right" vertical="center"/>
    </xf>
    <xf numFmtId="0" fontId="66" fillId="0" borderId="7" xfId="58" applyFont="1" applyBorder="1" applyAlignment="1">
      <alignment horizontal="right" vertical="center"/>
    </xf>
    <xf numFmtId="0" fontId="66" fillId="0" borderId="8" xfId="58" applyFont="1" applyBorder="1" applyAlignment="1">
      <alignment horizontal="right" vertical="center"/>
    </xf>
    <xf numFmtId="0" fontId="66" fillId="0" borderId="2" xfId="58" applyFont="1" applyBorder="1" applyAlignment="1">
      <alignment horizontal="left" vertical="center"/>
    </xf>
    <xf numFmtId="0" fontId="66" fillId="0" borderId="6" xfId="58" applyFont="1" applyBorder="1" applyAlignment="1">
      <alignment horizontal="center" vertical="center"/>
    </xf>
    <xf numFmtId="0" fontId="66" fillId="0" borderId="7" xfId="58" applyFont="1" applyBorder="1" applyAlignment="1">
      <alignment horizontal="center" vertical="center"/>
    </xf>
    <xf numFmtId="0" fontId="66" fillId="0" borderId="8" xfId="58" applyFont="1" applyBorder="1" applyAlignment="1">
      <alignment horizontal="center" vertical="center"/>
    </xf>
    <xf numFmtId="0" fontId="66" fillId="0" borderId="2" xfId="58" applyFont="1" applyBorder="1" applyAlignment="1">
      <alignment horizontal="left" vertical="center" wrapText="1"/>
    </xf>
    <xf numFmtId="0" fontId="66" fillId="0" borderId="6" xfId="58" applyFont="1" applyBorder="1" applyAlignment="1">
      <alignment horizontal="center" vertical="center" shrinkToFit="1"/>
    </xf>
    <xf numFmtId="0" fontId="66" fillId="0" borderId="7" xfId="58" applyFont="1" applyBorder="1" applyAlignment="1">
      <alignment horizontal="center" vertical="center" shrinkToFit="1"/>
    </xf>
    <xf numFmtId="0" fontId="66" fillId="0" borderId="8" xfId="58" applyFont="1" applyBorder="1" applyAlignment="1">
      <alignment horizontal="center" vertical="center" shrinkToFit="1"/>
    </xf>
    <xf numFmtId="0" fontId="10" fillId="0" borderId="0" xfId="58" applyAlignment="1">
      <alignment horizontal="center" vertical="center"/>
    </xf>
    <xf numFmtId="0" fontId="72" fillId="0" borderId="0" xfId="58" applyFont="1" applyAlignment="1">
      <alignment horizontal="center" vertical="center"/>
    </xf>
    <xf numFmtId="0" fontId="89" fillId="0" borderId="0" xfId="48" applyFont="1" applyAlignment="1">
      <alignment horizontal="left" vertical="center" wrapText="1"/>
    </xf>
    <xf numFmtId="0" fontId="36" fillId="0" borderId="0" xfId="48" applyAlignment="1">
      <alignment horizontal="left" vertical="center" wrapText="1"/>
    </xf>
    <xf numFmtId="0" fontId="36" fillId="0" borderId="2" xfId="48" applyBorder="1" applyAlignment="1">
      <alignment horizontal="center" vertical="center"/>
    </xf>
    <xf numFmtId="0" fontId="71" fillId="0" borderId="0" xfId="48" applyFont="1" applyAlignment="1">
      <alignment horizontal="center" vertical="center"/>
    </xf>
    <xf numFmtId="0" fontId="36" fillId="0" borderId="6" xfId="48" applyBorder="1" applyAlignment="1">
      <alignment horizontal="center" vertical="center"/>
    </xf>
    <xf numFmtId="0" fontId="36" fillId="0" borderId="7" xfId="48" applyBorder="1" applyAlignment="1">
      <alignment horizontal="center" vertical="center"/>
    </xf>
    <xf numFmtId="0" fontId="36" fillId="0" borderId="8" xfId="48" applyBorder="1" applyAlignment="1">
      <alignment horizontal="center" vertical="center"/>
    </xf>
    <xf numFmtId="0" fontId="72" fillId="0" borderId="154" xfId="56" applyFont="1" applyBorder="1" applyAlignment="1">
      <alignment horizontal="center" vertical="center"/>
    </xf>
    <xf numFmtId="0" fontId="72" fillId="0" borderId="155" xfId="56" applyFont="1" applyBorder="1" applyAlignment="1">
      <alignment horizontal="center" vertical="center"/>
    </xf>
    <xf numFmtId="0" fontId="26" fillId="0" borderId="25" xfId="56" applyFont="1" applyBorder="1" applyAlignment="1">
      <alignment horizontal="center" vertical="center"/>
    </xf>
    <xf numFmtId="0" fontId="26" fillId="0" borderId="34" xfId="56" applyFont="1" applyBorder="1" applyAlignment="1">
      <alignment horizontal="center" vertical="center"/>
    </xf>
    <xf numFmtId="0" fontId="26" fillId="0" borderId="38" xfId="56" applyFont="1" applyBorder="1" applyAlignment="1">
      <alignment horizontal="center" vertical="center"/>
    </xf>
    <xf numFmtId="0" fontId="72" fillId="0" borderId="7" xfId="56" applyFont="1" applyBorder="1" applyAlignment="1">
      <alignment horizontal="center" vertical="center"/>
    </xf>
    <xf numFmtId="0" fontId="72" fillId="0" borderId="8" xfId="56" applyFont="1" applyBorder="1" applyAlignment="1">
      <alignment horizontal="center" vertical="center"/>
    </xf>
    <xf numFmtId="0" fontId="72" fillId="0" borderId="3" xfId="56" applyFont="1" applyBorder="1" applyAlignment="1">
      <alignment horizontal="center" vertical="center" wrapText="1"/>
    </xf>
    <xf numFmtId="0" fontId="72" fillId="0" borderId="34" xfId="56" applyFont="1" applyBorder="1" applyAlignment="1">
      <alignment horizontal="center" vertical="center" wrapText="1"/>
    </xf>
    <xf numFmtId="0" fontId="72" fillId="0" borderId="38" xfId="56" applyFont="1" applyBorder="1" applyAlignment="1">
      <alignment horizontal="center" vertical="center" wrapText="1"/>
    </xf>
    <xf numFmtId="176" fontId="72" fillId="0" borderId="25" xfId="56" applyNumberFormat="1" applyFont="1" applyBorder="1" applyAlignment="1">
      <alignment horizontal="center" vertical="center"/>
    </xf>
    <xf numFmtId="176" fontId="72" fillId="0" borderId="34" xfId="56" applyNumberFormat="1" applyFont="1" applyBorder="1" applyAlignment="1">
      <alignment horizontal="center" vertical="center"/>
    </xf>
    <xf numFmtId="176" fontId="72" fillId="0" borderId="38" xfId="56" applyNumberFormat="1" applyFont="1" applyBorder="1" applyAlignment="1">
      <alignment horizontal="center" vertical="center"/>
    </xf>
    <xf numFmtId="0" fontId="72" fillId="0" borderId="25" xfId="56" applyFont="1" applyBorder="1" applyAlignment="1">
      <alignment horizontal="center" vertical="center" wrapText="1"/>
    </xf>
    <xf numFmtId="0" fontId="10" fillId="0" borderId="25" xfId="56" applyBorder="1" applyAlignment="1">
      <alignment horizontal="center" vertical="center" wrapText="1"/>
    </xf>
    <xf numFmtId="0" fontId="10" fillId="0" borderId="38" xfId="56" applyBorder="1" applyAlignment="1">
      <alignment horizontal="center" vertical="center" wrapText="1"/>
    </xf>
    <xf numFmtId="0" fontId="72" fillId="0" borderId="4" xfId="56" applyFont="1" applyBorder="1" applyAlignment="1">
      <alignment horizontal="left" vertical="center" wrapText="1"/>
    </xf>
    <xf numFmtId="0" fontId="72" fillId="0" borderId="1" xfId="56" applyFont="1" applyBorder="1" applyAlignment="1">
      <alignment horizontal="left" vertical="center" wrapText="1"/>
    </xf>
    <xf numFmtId="0" fontId="72" fillId="0" borderId="2" xfId="56" applyFont="1" applyBorder="1" applyAlignment="1">
      <alignment horizontal="center" vertical="center"/>
    </xf>
    <xf numFmtId="0" fontId="72" fillId="0" borderId="0" xfId="56" applyFont="1" applyAlignment="1">
      <alignment horizontal="left" vertical="center" wrapText="1"/>
    </xf>
    <xf numFmtId="0" fontId="72" fillId="0" borderId="27" xfId="56" applyFont="1" applyBorder="1" applyAlignment="1">
      <alignment horizontal="left" vertical="center" wrapText="1"/>
    </xf>
    <xf numFmtId="0" fontId="72" fillId="0" borderId="25" xfId="56" applyFont="1" applyBorder="1" applyAlignment="1">
      <alignment horizontal="center" vertical="center"/>
    </xf>
    <xf numFmtId="0" fontId="97" fillId="0" borderId="178" xfId="55" applyFont="1" applyBorder="1">
      <alignment vertical="center"/>
    </xf>
    <xf numFmtId="0" fontId="97" fillId="0" borderId="178" xfId="56" applyFont="1" applyBorder="1" applyAlignment="1">
      <alignment vertical="center"/>
    </xf>
    <xf numFmtId="0" fontId="97" fillId="0" borderId="0" xfId="56" applyFont="1" applyAlignment="1">
      <alignment vertical="center"/>
    </xf>
    <xf numFmtId="0" fontId="10" fillId="40" borderId="6" xfId="55" applyFill="1" applyBorder="1" applyAlignment="1">
      <alignment horizontal="center" vertical="center"/>
    </xf>
    <xf numFmtId="0" fontId="10" fillId="40" borderId="7" xfId="55" applyFill="1" applyBorder="1" applyAlignment="1">
      <alignment horizontal="center" vertical="center"/>
    </xf>
    <xf numFmtId="0" fontId="10" fillId="40" borderId="8" xfId="55" applyFill="1" applyBorder="1" applyAlignment="1">
      <alignment horizontal="center" vertical="center"/>
    </xf>
    <xf numFmtId="0" fontId="97" fillId="0" borderId="178" xfId="55" applyFont="1" applyBorder="1" applyAlignment="1">
      <alignment horizontal="left" vertical="center"/>
    </xf>
    <xf numFmtId="0" fontId="97" fillId="0" borderId="0" xfId="55" applyFont="1" applyAlignment="1">
      <alignment horizontal="left" vertical="center"/>
    </xf>
    <xf numFmtId="0" fontId="72" fillId="0" borderId="6" xfId="56" applyFont="1" applyBorder="1" applyAlignment="1">
      <alignment horizontal="center" vertical="center"/>
    </xf>
    <xf numFmtId="176" fontId="10" fillId="0" borderId="25" xfId="56" applyNumberFormat="1" applyBorder="1" applyAlignment="1">
      <alignment horizontal="center" vertical="center"/>
    </xf>
    <xf numFmtId="176" fontId="10" fillId="0" borderId="38" xfId="56" applyNumberFormat="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6" fillId="0" borderId="6" xfId="0" applyFont="1" applyFill="1" applyBorder="1" applyAlignment="1">
      <alignment horizontal="left" vertical="center" wrapText="1" indent="1"/>
    </xf>
    <xf numFmtId="0" fontId="6" fillId="0" borderId="7" xfId="0" applyFont="1" applyFill="1" applyBorder="1" applyAlignment="1">
      <alignment horizontal="left" vertical="center" wrapText="1" indent="1"/>
    </xf>
    <xf numFmtId="0" fontId="6" fillId="0" borderId="8" xfId="0" applyFont="1" applyFill="1" applyBorder="1" applyAlignment="1">
      <alignment horizontal="left" vertical="center" wrapText="1" indent="1"/>
    </xf>
    <xf numFmtId="0" fontId="6" fillId="0" borderId="27"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center" indent="1"/>
    </xf>
    <xf numFmtId="0" fontId="6" fillId="0" borderId="8" xfId="0" applyFont="1" applyFill="1" applyBorder="1" applyAlignment="1">
      <alignment horizontal="left" vertical="center" indent="1"/>
    </xf>
    <xf numFmtId="0" fontId="6" fillId="0" borderId="6" xfId="0" applyFont="1" applyFill="1" applyBorder="1" applyAlignment="1">
      <alignment horizontal="left" vertical="center" indent="1"/>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0" xfId="0" applyFont="1" applyFill="1" applyAlignment="1">
      <alignment horizontal="center" vertical="center" wrapText="1"/>
    </xf>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72" fillId="0" borderId="17" xfId="56" applyFont="1" applyBorder="1" applyAlignment="1">
      <alignment horizontal="center" vertical="center" wrapText="1"/>
    </xf>
    <xf numFmtId="0" fontId="72" fillId="0" borderId="27" xfId="56" applyFont="1" applyBorder="1" applyAlignment="1">
      <alignment horizontal="center" vertical="center" wrapText="1"/>
    </xf>
    <xf numFmtId="0" fontId="10" fillId="0" borderId="5" xfId="55" applyBorder="1" applyAlignment="1">
      <alignment horizontal="center" vertical="center"/>
    </xf>
    <xf numFmtId="0" fontId="72" fillId="0" borderId="2" xfId="55" applyFont="1" applyBorder="1" applyAlignment="1">
      <alignment horizontal="center" vertical="center"/>
    </xf>
    <xf numFmtId="0" fontId="10" fillId="40" borderId="2" xfId="55" applyFill="1" applyBorder="1" applyAlignment="1">
      <alignment horizontal="center" vertical="center"/>
    </xf>
    <xf numFmtId="0" fontId="10" fillId="0" borderId="0" xfId="60" applyFont="1" applyBorder="1" applyAlignment="1">
      <alignment horizontal="center" vertical="center"/>
    </xf>
    <xf numFmtId="0" fontId="99" fillId="0" borderId="0" xfId="60" applyBorder="1" applyAlignment="1">
      <alignment horizontal="center" vertical="center"/>
    </xf>
    <xf numFmtId="0" fontId="83" fillId="0" borderId="0" xfId="60" applyFont="1" applyAlignment="1">
      <alignment horizontal="center" vertical="center"/>
    </xf>
    <xf numFmtId="0" fontId="99" fillId="0" borderId="0" xfId="60" applyAlignment="1">
      <alignment vertical="center"/>
    </xf>
    <xf numFmtId="0" fontId="69" fillId="42" borderId="6" xfId="60" applyFont="1" applyFill="1" applyBorder="1" applyAlignment="1">
      <alignment horizontal="center" vertical="center"/>
    </xf>
    <xf numFmtId="0" fontId="100" fillId="42" borderId="8" xfId="60" applyFont="1" applyFill="1" applyBorder="1" applyAlignment="1">
      <alignment horizontal="center" vertical="center"/>
    </xf>
    <xf numFmtId="0" fontId="69" fillId="0" borderId="6" xfId="60" applyFont="1" applyBorder="1" applyAlignment="1">
      <alignment horizontal="justify" vertical="center"/>
    </xf>
    <xf numFmtId="0" fontId="100" fillId="0" borderId="8" xfId="60" applyFont="1" applyBorder="1" applyAlignment="1">
      <alignment horizontal="justify" vertical="center"/>
    </xf>
    <xf numFmtId="0" fontId="69" fillId="0" borderId="4" xfId="60" applyFont="1" applyBorder="1" applyAlignment="1">
      <alignment horizontal="justify" vertical="center"/>
    </xf>
    <xf numFmtId="0" fontId="100" fillId="0" borderId="4" xfId="60" applyFont="1" applyBorder="1" applyAlignment="1">
      <alignment horizontal="justify" vertical="center"/>
    </xf>
    <xf numFmtId="0" fontId="69" fillId="0" borderId="0" xfId="60" applyFont="1" applyBorder="1" applyAlignment="1">
      <alignment horizontal="justify" vertical="center"/>
    </xf>
    <xf numFmtId="0" fontId="100" fillId="0" borderId="0" xfId="60" applyFont="1" applyBorder="1" applyAlignment="1">
      <alignment horizontal="justify" vertical="center"/>
    </xf>
    <xf numFmtId="0" fontId="10" fillId="0" borderId="0" xfId="60" applyFont="1" applyBorder="1" applyAlignment="1">
      <alignment horizontal="distributed" vertical="center"/>
    </xf>
    <xf numFmtId="0" fontId="10" fillId="0" borderId="0" xfId="60" applyFont="1" applyBorder="1" applyAlignment="1">
      <alignment horizontal="justify" vertical="center"/>
    </xf>
    <xf numFmtId="0" fontId="99" fillId="0" borderId="0" xfId="60" applyBorder="1" applyAlignment="1">
      <alignment horizontal="justify" vertical="center"/>
    </xf>
    <xf numFmtId="0" fontId="36" fillId="0" borderId="0" xfId="54" applyAlignment="1">
      <alignment horizontal="center" vertical="center"/>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6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3" xfId="59" xr:uid="{00000000-0005-0000-0000-00001E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5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F000000}"/>
    <cellStyle name="標準 2 2" xfId="47" xr:uid="{00000000-0005-0000-0000-000030000000}"/>
    <cellStyle name="標準 2 2 2" xfId="58" xr:uid="{00000000-0005-0000-0000-000031000000}"/>
    <cellStyle name="標準 3" xfId="48" xr:uid="{00000000-0005-0000-0000-000032000000}"/>
    <cellStyle name="標準 3 2" xfId="49" xr:uid="{00000000-0005-0000-0000-000033000000}"/>
    <cellStyle name="標準 3 2 2" xfId="50" xr:uid="{00000000-0005-0000-0000-000034000000}"/>
    <cellStyle name="標準 3 2 3" xfId="56" xr:uid="{00000000-0005-0000-0000-000035000000}"/>
    <cellStyle name="標準 4" xfId="53" xr:uid="{00000000-0005-0000-0000-000036000000}"/>
    <cellStyle name="標準 5" xfId="60" xr:uid="{AA96A0E2-3703-4101-8F22-C0037B971000}"/>
    <cellStyle name="標準 7" xfId="54" xr:uid="{00000000-0005-0000-0000-000037000000}"/>
    <cellStyle name="標準 8" xfId="57" xr:uid="{00000000-0005-0000-0000-000038000000}"/>
    <cellStyle name="標準_資料２　介護給付費に係る体制等状況一覧" xfId="51" xr:uid="{00000000-0005-0000-0000-000039000000}"/>
    <cellStyle name="標準_別添3" xfId="55" xr:uid="{00000000-0005-0000-0000-00003A000000}"/>
    <cellStyle name="良い" xfId="52" builtinId="26" customBuiltin="1"/>
  </cellStyles>
  <dxfs count="6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b val="0"/>
        <condense val="0"/>
        <extend val="0"/>
        <sz val="11"/>
      </font>
      <fill>
        <patternFill patternType="solid">
          <fgColor indexed="60"/>
          <bgColor indexed="10"/>
        </patternFill>
      </fill>
    </dxf>
    <dxf>
      <font>
        <b val="0"/>
        <condense val="0"/>
        <extend val="0"/>
        <sz val="11"/>
      </font>
      <fill>
        <patternFill patternType="solid">
          <fgColor indexed="60"/>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00000000-0008-0000-02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00000000-0008-0000-02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00000000-0008-0000-0200-000005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00000000-0008-0000-0200-000006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00000000-0008-0000-0200-000007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00000000-0008-0000-0200-000008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00000000-0008-0000-0200-000009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00000000-0008-0000-0200-00000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0000000-0008-0000-02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00000000-0008-0000-0200-00000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00000000-0008-0000-0200-00000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00000000-0008-0000-0200-00000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00000000-0008-0000-0200-00000F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00000000-0008-0000-0200-000010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0000000-0008-0000-0200-000011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00000000-0008-0000-0200-000012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0000000-0008-0000-0200-000013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00000000-0008-0000-0200-00001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00000000-0008-0000-0200-000015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00000000-0008-0000-0200-000016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00000000-0008-0000-0200-000017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00000000-0008-0000-0200-000018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00000000-0008-0000-0200-00001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0000000-0008-0000-0200-00001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00000000-0008-0000-0200-00001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00000000-0008-0000-0200-00001C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00000000-0008-0000-0200-00001D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00000000-0008-0000-0200-00001E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0000000-0008-0000-0200-00001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0000000-0008-0000-0200-000020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00000000-0008-0000-0200-000021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00000000-0008-0000-0200-000022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00000000-0008-0000-0200-000023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0000000-0008-0000-0200-000024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00000000-0008-0000-0200-00002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00000000-0008-0000-0200-000026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0000000-0008-0000-0200-000027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0000000-0008-0000-0200-000028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00000000-0008-0000-0200-000029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00000000-0008-0000-0200-00002A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00000000-0008-0000-0200-00002B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00000000-0008-0000-0200-00002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00000000-0008-0000-0200-00002D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00000000-0008-0000-0200-00002E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00000000-0008-0000-0200-00002F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00000000-0008-0000-0200-000030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0000000-0008-0000-0200-000031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0000000-0008-0000-0200-00003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00000000-0008-0000-0200-000033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00000000-0008-0000-02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00000000-0008-0000-02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00000000-0008-0000-02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0000000-0008-0000-0200-000037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00000000-0008-0000-0200-000038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0000000-0008-0000-0200-000039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00000000-0008-0000-0200-00003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00000000-0008-0000-0200-00003B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00000000-0008-0000-0200-00003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00000000-0008-0000-02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0000000-0008-0000-0200-00003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0000000-0008-0000-0200-00003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00000000-0008-0000-0200-00004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00000000-0008-0000-0200-000041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00000000-0008-0000-0200-000042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0000000-0008-0000-0200-000043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00000000-0008-0000-0200-00004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0000000-0008-0000-0200-000045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00000000-0008-0000-0200-00004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00000000-0008-0000-0200-000047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00000000-0008-0000-0200-000048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00000000-0008-0000-0200-000049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00000000-0008-0000-0200-00004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00000000-0008-0000-0200-00004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00000000-0008-0000-0200-00004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00000000-0008-0000-0200-00004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00000000-0008-0000-0200-00004E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00000000-0008-0000-0200-00004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00000000-0008-0000-0200-000050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0000000-0008-0000-0200-000051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0000000-0008-0000-0200-000052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00000000-0008-0000-0200-000053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00000000-0008-0000-0200-000054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00000000-0008-0000-0200-00005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00000000-0008-0000-0200-000056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00000000-0008-0000-0200-00005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00000000-0008-0000-0200-000058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000000-0008-0000-0200-000059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00000000-0008-0000-0200-00005A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00000000-0008-0000-0200-00005B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00000000-0008-0000-0200-00005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00000000-0008-0000-0200-00005D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0000000-0008-0000-0200-00005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00000000-0008-0000-0200-00005F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00000000-0008-0000-0200-000060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0000000-0008-0000-0200-000061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00000000-0008-0000-0200-00006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0000000-0008-0000-0200-000063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0000000-0008-0000-0200-00006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00000000-0008-0000-0200-000065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00000000-0008-0000-0200-00006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00000000-0008-0000-0200-000067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00000000-0008-0000-0200-00006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00000000-0008-0000-0200-000069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00000000-0008-0000-0200-00006A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00000000-0008-0000-0200-00006B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00000000-0008-0000-0200-00006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00000000-0008-0000-0200-00006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00000000-0008-0000-0200-00006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00000000-0008-0000-0200-00006F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00000000-0008-0000-0200-00007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0000000-0008-0000-0200-00007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00000000-0008-0000-0200-00007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00000000-0008-0000-0200-000073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00000000-0008-0000-0200-000074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00000000-0008-0000-0200-000075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00000000-0008-0000-0200-00007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00000000-0008-0000-0200-00007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00000000-0008-0000-0200-00007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00000000-0008-0000-0200-000079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00000000-0008-0000-0200-00007A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00000000-0008-0000-0200-00007B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00000000-0008-0000-0200-00007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00000000-0008-0000-0200-00007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00000000-0008-0000-0200-00007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00000000-0008-0000-0200-00007F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00000000-0008-0000-0200-000080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00000000-0008-0000-0200-000081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00000000-0008-0000-0200-00008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00000000-0008-0000-0200-00008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00000000-0008-0000-0200-000084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00000000-0008-0000-0200-000085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00000000-0008-0000-0200-000086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000000-0008-0000-0200-00008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00000000-0008-0000-0200-00008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00000000-0008-0000-0200-00008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00000000-0008-0000-0200-00008A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00000000-0008-0000-0200-00008B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00000000-0008-0000-0200-00008C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00000000-0008-0000-0200-00008D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00000000-0008-0000-0200-00008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00000000-0008-0000-0200-00008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0000000-0008-0000-0200-00009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00000000-0008-0000-0200-000091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00000000-0008-0000-0200-000092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00000000-0008-0000-0200-000093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0000000-0008-0000-0200-00009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0000000-0008-0000-0200-00009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00000000-0008-0000-0200-00009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00000000-0008-0000-0200-000097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00000000-0008-0000-0200-00009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00000000-0008-0000-0200-00009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00000000-0008-0000-0200-00009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00000000-0008-0000-0200-00009B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0000000-0008-0000-0200-00009C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00000000-0008-0000-0200-00009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00000000-0008-0000-0200-00009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00000000-0008-0000-0200-00009F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0000000-0008-0000-0200-0000A0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00000000-0008-0000-0200-0000A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0000000-0008-0000-0200-0000A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00000000-0008-0000-0200-0000A3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0000000-0008-0000-0200-0000A4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00000000-0008-0000-0200-0000A5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00000000-0008-0000-0200-0000A6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0000000-0008-0000-0200-0000A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000000-0008-0000-0200-0000A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00000000-0008-0000-0200-0000A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00000000-0008-0000-0200-0000AA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00000000-0008-0000-0200-0000AB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0000000-0008-0000-0200-0000AC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00000000-0008-0000-0200-0000A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00000000-0008-0000-0200-0000AE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00000000-0008-0000-0200-0000A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00000000-0008-0000-0200-0000B0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00000000-0008-0000-0200-0000B1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00000000-0008-0000-0200-0000B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00000000-0008-0000-0200-0000B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00000000-0008-0000-0200-0000B4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00000000-0008-0000-0200-0000B5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00000000-0008-0000-0200-0000B6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00000000-0008-0000-0200-0000B7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00000000-0008-0000-0200-0000B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00000000-0008-0000-0200-0000B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00000000-0008-0000-0200-0000BA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00000000-0008-0000-0200-0000BB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0000000-0008-0000-0200-0000BC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00000000-0008-0000-0200-0000BD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00000000-0008-0000-0200-0000BE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0000000-0008-0000-0200-0000B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00000000-0008-0000-0200-0000C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00000000-0008-0000-0200-0000C1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00000000-0008-0000-0200-0000C2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00000000-0008-0000-0200-0000C3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00000000-0008-0000-0200-0000C4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00000000-0008-0000-0200-0000C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00000000-0008-0000-0200-0000C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00000000-0008-0000-0200-0000C7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00000000-0008-0000-0200-0000C8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1241</xdr:colOff>
      <xdr:row>25</xdr:row>
      <xdr:rowOff>118440</xdr:rowOff>
    </xdr:from>
    <xdr:to>
      <xdr:col>13</xdr:col>
      <xdr:colOff>480391</xdr:colOff>
      <xdr:row>29</xdr:row>
      <xdr:rowOff>173934</xdr:rowOff>
    </xdr:to>
    <xdr:sp macro="" textlink="">
      <xdr:nvSpPr>
        <xdr:cNvPr id="2" name="メモ 1">
          <a:extLst>
            <a:ext uri="{FF2B5EF4-FFF2-40B4-BE49-F238E27FC236}">
              <a16:creationId xmlns:a16="http://schemas.microsoft.com/office/drawing/2014/main" id="{90167250-8CED-422F-96C2-0771591FBDA8}"/>
            </a:ext>
          </a:extLst>
        </xdr:cNvPr>
        <xdr:cNvSpPr/>
      </xdr:nvSpPr>
      <xdr:spPr>
        <a:xfrm>
          <a:off x="125066" y="6481140"/>
          <a:ext cx="8613500" cy="1122294"/>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の介護に関わらない事務は除く。）に従事している時間を用いください。</a:t>
          </a:r>
        </a:p>
      </xdr:txBody>
    </xdr:sp>
    <xdr:clientData/>
  </xdr:twoCellAnchor>
  <xdr:twoCellAnchor>
    <xdr:from>
      <xdr:col>1</xdr:col>
      <xdr:colOff>28573</xdr:colOff>
      <xdr:row>39</xdr:row>
      <xdr:rowOff>260897</xdr:rowOff>
    </xdr:from>
    <xdr:to>
      <xdr:col>13</xdr:col>
      <xdr:colOff>352424</xdr:colOff>
      <xdr:row>45</xdr:row>
      <xdr:rowOff>175173</xdr:rowOff>
    </xdr:to>
    <xdr:sp macro="" textlink="">
      <xdr:nvSpPr>
        <xdr:cNvPr id="3" name="メモ 2">
          <a:extLst>
            <a:ext uri="{FF2B5EF4-FFF2-40B4-BE49-F238E27FC236}">
              <a16:creationId xmlns:a16="http://schemas.microsoft.com/office/drawing/2014/main" id="{E64D0D42-4BB3-419C-8AC2-7ABB28B93552}"/>
            </a:ext>
          </a:extLst>
        </xdr:cNvPr>
        <xdr:cNvSpPr/>
      </xdr:nvSpPr>
      <xdr:spPr>
        <a:xfrm>
          <a:off x="152398" y="10281197"/>
          <a:ext cx="8458201" cy="1514476"/>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病院，社会福祉施設等においてサービスを利用者に直接提供する職員として勤務した年数を含めることができます。</a:t>
          </a:r>
        </a:p>
      </xdr:txBody>
    </xdr:sp>
    <xdr:clientData/>
  </xdr:twoCellAnchor>
  <xdr:twoCellAnchor>
    <xdr:from>
      <xdr:col>1</xdr:col>
      <xdr:colOff>47210</xdr:colOff>
      <xdr:row>71</xdr:row>
      <xdr:rowOff>157367</xdr:rowOff>
    </xdr:from>
    <xdr:to>
      <xdr:col>13</xdr:col>
      <xdr:colOff>304385</xdr:colOff>
      <xdr:row>78</xdr:row>
      <xdr:rowOff>19048</xdr:rowOff>
    </xdr:to>
    <xdr:sp macro="" textlink="">
      <xdr:nvSpPr>
        <xdr:cNvPr id="4" name="メモ 3">
          <a:extLst>
            <a:ext uri="{FF2B5EF4-FFF2-40B4-BE49-F238E27FC236}">
              <a16:creationId xmlns:a16="http://schemas.microsoft.com/office/drawing/2014/main" id="{03E91FF6-9A2C-417F-8877-8B34A7800C3D}"/>
            </a:ext>
          </a:extLst>
        </xdr:cNvPr>
        <xdr:cNvSpPr/>
      </xdr:nvSpPr>
      <xdr:spPr>
        <a:xfrm>
          <a:off x="171035" y="18664442"/>
          <a:ext cx="8391525" cy="1728581"/>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病院、社会福祉施設等においてサービスを利用者に直接提供する職員として勤務した年数を含めることができる。</a:t>
          </a:r>
        </a:p>
      </xdr:txBody>
    </xdr:sp>
    <xdr:clientData/>
  </xdr:twoCellAnchor>
  <xdr:twoCellAnchor>
    <xdr:from>
      <xdr:col>1</xdr:col>
      <xdr:colOff>7453</xdr:colOff>
      <xdr:row>60</xdr:row>
      <xdr:rowOff>115956</xdr:rowOff>
    </xdr:from>
    <xdr:to>
      <xdr:col>13</xdr:col>
      <xdr:colOff>505238</xdr:colOff>
      <xdr:row>64</xdr:row>
      <xdr:rowOff>74543</xdr:rowOff>
    </xdr:to>
    <xdr:sp macro="" textlink="">
      <xdr:nvSpPr>
        <xdr:cNvPr id="5" name="メモ 4">
          <a:extLst>
            <a:ext uri="{FF2B5EF4-FFF2-40B4-BE49-F238E27FC236}">
              <a16:creationId xmlns:a16="http://schemas.microsoft.com/office/drawing/2014/main" id="{16F331D5-E18C-4792-A918-07A7BCCBD405}"/>
            </a:ext>
          </a:extLst>
        </xdr:cNvPr>
        <xdr:cNvSpPr/>
      </xdr:nvSpPr>
      <xdr:spPr>
        <a:xfrm>
          <a:off x="131278" y="15689331"/>
          <a:ext cx="8632135" cy="1025387"/>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　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00000000-0008-0000-04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00000000-0008-0000-04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00000000-0008-0000-04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0000000-0008-0000-0400-000005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00000000-0008-0000-0400-000006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00000000-0008-0000-0400-000007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00000000-0008-0000-0400-000008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00000000-0008-0000-0400-000009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0000000-0008-0000-0400-00000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00000000-0008-0000-04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0000000-0008-0000-0400-00000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00000000-0008-0000-0400-00000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00000000-0008-0000-0400-00000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00000000-0008-0000-0400-00000F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0000000-0008-0000-0400-000010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0000000-0008-0000-0400-000011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00000000-0008-0000-0400-00001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00000000-0008-0000-0400-00001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00000000-0008-0000-0400-00001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00000000-0008-0000-0400-000015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00000000-0008-0000-0400-000016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00000000-0008-0000-0400-000017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00000000-0008-0000-0400-000018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0000000-0008-0000-0400-00001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00000000-0008-0000-0400-00001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00000000-0008-0000-0400-00001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00000000-0008-0000-0400-00001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0000000-0008-0000-0400-00001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0000000-0008-0000-0400-00001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0000000-0008-0000-0400-00001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00000000-0008-0000-0400-000020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00000000-0008-0000-0400-000021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00000000-0008-0000-0400-000022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0000000-0008-0000-0400-00002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00000000-0008-0000-0400-00002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00000000-0008-0000-0400-00002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00000000-0008-0000-0400-000026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00000000-0008-0000-0400-00002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0000000-0008-0000-0400-000028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0000000-0008-0000-0400-000029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00000000-0008-0000-0400-00002A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00000000-0008-0000-0400-00002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00000000-0008-0000-0400-00002C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00000000-0008-0000-0400-00002D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00000000-0008-0000-0400-00002E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00000000-0008-0000-0400-00002F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0000000-0008-0000-0400-000030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00000000-0008-0000-0400-00003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00000000-0008-0000-0400-000032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00000000-0008-0000-0400-0000AD3503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00000000-0008-0000-04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00000000-0008-0000-04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00000000-0008-0000-04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00000000-0008-0000-0400-000037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00000000-0008-0000-0400-000038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00000000-0008-0000-0400-000039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0000000-0008-0000-0400-00003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00000000-0008-0000-0400-00003B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00000000-0008-0000-0400-00003C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0000000-0008-0000-04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0000000-0008-0000-0400-00003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00000000-0008-0000-0400-00003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00000000-0008-0000-0400-00004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0000000-0008-0000-0400-000041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00000000-0008-0000-0400-000042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00000000-0008-0000-0400-000043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00000000-0008-0000-0400-00004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000000-0008-0000-0400-00004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00000000-0008-0000-0400-00004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00000000-0008-0000-0400-00004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0000000-0008-0000-0400-000048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0000000-0008-0000-0400-000049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00000000-0008-0000-0400-00004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00000000-0008-0000-0400-00004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00000000-0008-0000-0400-00004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00000000-0008-0000-0400-00004D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00000000-0008-0000-0400-00004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00000000-0008-0000-0400-00004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00000000-0008-0000-0400-00005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00000000-0008-0000-0400-00005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00000000-0008-0000-0400-000052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00000000-0008-0000-0400-000053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00000000-0008-0000-0400-000054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000000-0008-0000-0400-00005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0000000-0008-0000-0400-00005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00000000-0008-0000-0400-000057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0000000-0008-0000-0400-000058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0000000-0008-0000-0400-000059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00000000-0008-0000-0400-00005A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00000000-0008-0000-0400-00005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00000000-0008-0000-0400-00005C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00000000-0008-0000-0400-00005D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00000000-0008-0000-0400-00005E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00000000-0008-0000-0400-00005F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00000000-0008-0000-0400-000060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0000000-0008-0000-0400-00006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00000000-0008-0000-0400-000062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00000000-0008-0000-0400-000063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00000000-0008-0000-0400-000064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00000000-0008-0000-0400-0000DF3503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6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6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00000000-0008-0000-06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6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6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6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6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6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6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6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6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00000000-0008-0000-06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6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6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6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6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6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6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6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6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6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6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6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6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6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6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6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6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00000000-0008-0000-06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6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6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6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6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6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6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6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6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6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6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6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00000000-0008-0000-06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6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6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6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6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6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6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00000000-0008-0000-06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0000000-0008-0000-0600-000034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00000000-0008-0000-0600-00003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0000000-0008-0000-0600-000036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00000000-0008-0000-0600-000038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0000000-0008-0000-0600-000039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00000000-0008-0000-0600-00003A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00000000-0008-0000-0600-00003B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00000000-0008-0000-0600-00003C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00000000-0008-0000-0600-00003D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00000000-0008-0000-06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0000000-0008-0000-0600-00003F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0000000-0008-0000-0600-000040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00000000-0008-0000-0600-000041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00000000-0008-0000-0600-000043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0000000-0008-0000-0600-000044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00000000-0008-0000-0600-000045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00000000-0008-0000-0600-000046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00000000-0008-0000-0600-000047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00000000-0008-0000-0600-000048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00000000-0008-0000-06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0000000-0008-0000-0600-00004A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00000000-0008-0000-0600-00004B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00000000-0008-0000-0600-00004C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00000000-0008-0000-0600-00004E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00000000-0008-0000-0600-00004F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00000000-0008-0000-0600-000050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00000000-0008-0000-0600-000051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00000000-0008-0000-0600-000052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0000000-0008-0000-0600-000053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00000000-0008-0000-06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00000000-0008-0000-0600-00005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0000000-0008-0000-0600-000056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00000000-0008-0000-0600-000057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0000000-0008-0000-0600-000059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00000000-0008-0000-0600-00005A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00000000-0008-0000-0600-00005B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00000000-0008-0000-0600-00005C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00000000-0008-0000-0600-00005D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00000000-0008-0000-0600-00005E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533400</xdr:colOff>
      <xdr:row>61</xdr:row>
      <xdr:rowOff>161925</xdr:rowOff>
    </xdr:from>
    <xdr:to>
      <xdr:col>10</xdr:col>
      <xdr:colOff>533400</xdr:colOff>
      <xdr:row>61</xdr:row>
      <xdr:rowOff>161925</xdr:rowOff>
    </xdr:to>
    <xdr:sp macro="" textlink="">
      <xdr:nvSpPr>
        <xdr:cNvPr id="2" name="Line 2">
          <a:extLst>
            <a:ext uri="{FF2B5EF4-FFF2-40B4-BE49-F238E27FC236}">
              <a16:creationId xmlns:a16="http://schemas.microsoft.com/office/drawing/2014/main" id="{00000000-0008-0000-4500-000002000000}"/>
            </a:ext>
          </a:extLst>
        </xdr:cNvPr>
        <xdr:cNvSpPr>
          <a:spLocks noChangeShapeType="1"/>
        </xdr:cNvSpPr>
      </xdr:nvSpPr>
      <xdr:spPr bwMode="auto">
        <a:xfrm>
          <a:off x="5953125" y="13925550"/>
          <a:ext cx="571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54</xdr:row>
      <xdr:rowOff>161925</xdr:rowOff>
    </xdr:from>
    <xdr:to>
      <xdr:col>11</xdr:col>
      <xdr:colOff>0</xdr:colOff>
      <xdr:row>61</xdr:row>
      <xdr:rowOff>180975</xdr:rowOff>
    </xdr:to>
    <xdr:sp macro="" textlink="">
      <xdr:nvSpPr>
        <xdr:cNvPr id="3" name="Line 3">
          <a:extLst>
            <a:ext uri="{FF2B5EF4-FFF2-40B4-BE49-F238E27FC236}">
              <a16:creationId xmlns:a16="http://schemas.microsoft.com/office/drawing/2014/main" id="{00000000-0008-0000-4500-000003000000}"/>
            </a:ext>
          </a:extLst>
        </xdr:cNvPr>
        <xdr:cNvSpPr>
          <a:spLocks noChangeShapeType="1"/>
        </xdr:cNvSpPr>
      </xdr:nvSpPr>
      <xdr:spPr bwMode="auto">
        <a:xfrm flipV="1">
          <a:off x="6562725" y="12249150"/>
          <a:ext cx="0" cy="1695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54</xdr:row>
      <xdr:rowOff>180975</xdr:rowOff>
    </xdr:from>
    <xdr:to>
      <xdr:col>11</xdr:col>
      <xdr:colOff>0</xdr:colOff>
      <xdr:row>54</xdr:row>
      <xdr:rowOff>180975</xdr:rowOff>
    </xdr:to>
    <xdr:sp macro="" textlink="">
      <xdr:nvSpPr>
        <xdr:cNvPr id="4" name="Line 4">
          <a:extLst>
            <a:ext uri="{FF2B5EF4-FFF2-40B4-BE49-F238E27FC236}">
              <a16:creationId xmlns:a16="http://schemas.microsoft.com/office/drawing/2014/main" id="{00000000-0008-0000-4500-000004000000}"/>
            </a:ext>
          </a:extLst>
        </xdr:cNvPr>
        <xdr:cNvSpPr>
          <a:spLocks noChangeShapeType="1"/>
        </xdr:cNvSpPr>
      </xdr:nvSpPr>
      <xdr:spPr bwMode="auto">
        <a:xfrm flipH="1">
          <a:off x="5991225" y="12268200"/>
          <a:ext cx="571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619125</xdr:colOff>
      <xdr:row>54</xdr:row>
      <xdr:rowOff>152400</xdr:rowOff>
    </xdr:from>
    <xdr:to>
      <xdr:col>9</xdr:col>
      <xdr:colOff>828675</xdr:colOff>
      <xdr:row>60</xdr:row>
      <xdr:rowOff>257175</xdr:rowOff>
    </xdr:to>
    <xdr:sp macro="" textlink="">
      <xdr:nvSpPr>
        <xdr:cNvPr id="5" name="AutoShape 5">
          <a:extLst>
            <a:ext uri="{FF2B5EF4-FFF2-40B4-BE49-F238E27FC236}">
              <a16:creationId xmlns:a16="http://schemas.microsoft.com/office/drawing/2014/main" id="{00000000-0008-0000-4500-000005000000}"/>
            </a:ext>
          </a:extLst>
        </xdr:cNvPr>
        <xdr:cNvSpPr>
          <a:spLocks noChangeArrowheads="1"/>
        </xdr:cNvSpPr>
      </xdr:nvSpPr>
      <xdr:spPr bwMode="auto">
        <a:xfrm>
          <a:off x="5991225" y="12239625"/>
          <a:ext cx="0" cy="1457325"/>
        </a:xfrm>
        <a:prstGeom prst="wedgeRectCallout">
          <a:avLst>
            <a:gd name="adj1" fmla="val -27273"/>
            <a:gd name="adj2" fmla="val -19944"/>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月平均が上回ること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28575</xdr:colOff>
      <xdr:row>18</xdr:row>
      <xdr:rowOff>457200</xdr:rowOff>
    </xdr:from>
    <xdr:to>
      <xdr:col>15</xdr:col>
      <xdr:colOff>9525</xdr:colOff>
      <xdr:row>18</xdr:row>
      <xdr:rowOff>457200</xdr:rowOff>
    </xdr:to>
    <xdr:sp macro="" textlink="">
      <xdr:nvSpPr>
        <xdr:cNvPr id="2" name="Line 3">
          <a:extLst>
            <a:ext uri="{FF2B5EF4-FFF2-40B4-BE49-F238E27FC236}">
              <a16:creationId xmlns:a16="http://schemas.microsoft.com/office/drawing/2014/main" id="{00000000-0008-0000-5500-000002000000}"/>
            </a:ext>
          </a:extLst>
        </xdr:cNvPr>
        <xdr:cNvSpPr>
          <a:spLocks noChangeShapeType="1"/>
        </xdr:cNvSpPr>
      </xdr:nvSpPr>
      <xdr:spPr bwMode="auto">
        <a:xfrm>
          <a:off x="7820025" y="4400550"/>
          <a:ext cx="504825" cy="0"/>
        </a:xfrm>
        <a:prstGeom prst="line">
          <a:avLst/>
        </a:prstGeom>
        <a:noFill/>
        <a:ln w="9360" cap="sq">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19050</xdr:colOff>
      <xdr:row>28</xdr:row>
      <xdr:rowOff>0</xdr:rowOff>
    </xdr:from>
    <xdr:to>
      <xdr:col>6</xdr:col>
      <xdr:colOff>581025</xdr:colOff>
      <xdr:row>28</xdr:row>
      <xdr:rowOff>0</xdr:rowOff>
    </xdr:to>
    <xdr:sp macro="" textlink="">
      <xdr:nvSpPr>
        <xdr:cNvPr id="3" name="Line 4">
          <a:extLst>
            <a:ext uri="{FF2B5EF4-FFF2-40B4-BE49-F238E27FC236}">
              <a16:creationId xmlns:a16="http://schemas.microsoft.com/office/drawing/2014/main" id="{00000000-0008-0000-5500-000003000000}"/>
            </a:ext>
          </a:extLst>
        </xdr:cNvPr>
        <xdr:cNvSpPr>
          <a:spLocks noChangeShapeType="1"/>
        </xdr:cNvSpPr>
      </xdr:nvSpPr>
      <xdr:spPr bwMode="auto">
        <a:xfrm>
          <a:off x="3162300" y="7343775"/>
          <a:ext cx="561975" cy="0"/>
        </a:xfrm>
        <a:prstGeom prst="line">
          <a:avLst/>
        </a:prstGeom>
        <a:noFill/>
        <a:ln w="9360" cap="sq">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19050</xdr:colOff>
      <xdr:row>28</xdr:row>
      <xdr:rowOff>0</xdr:rowOff>
    </xdr:from>
    <xdr:to>
      <xdr:col>6</xdr:col>
      <xdr:colOff>581025</xdr:colOff>
      <xdr:row>28</xdr:row>
      <xdr:rowOff>0</xdr:rowOff>
    </xdr:to>
    <xdr:sp macro="" textlink="">
      <xdr:nvSpPr>
        <xdr:cNvPr id="4" name="Line 6">
          <a:extLst>
            <a:ext uri="{FF2B5EF4-FFF2-40B4-BE49-F238E27FC236}">
              <a16:creationId xmlns:a16="http://schemas.microsoft.com/office/drawing/2014/main" id="{00000000-0008-0000-5500-000004000000}"/>
            </a:ext>
          </a:extLst>
        </xdr:cNvPr>
        <xdr:cNvSpPr>
          <a:spLocks noChangeShapeType="1"/>
        </xdr:cNvSpPr>
      </xdr:nvSpPr>
      <xdr:spPr bwMode="auto">
        <a:xfrm>
          <a:off x="3162300" y="7343775"/>
          <a:ext cx="561975" cy="0"/>
        </a:xfrm>
        <a:prstGeom prst="line">
          <a:avLst/>
        </a:prstGeom>
        <a:noFill/>
        <a:ln w="9360" cap="sq">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76200</xdr:colOff>
      <xdr:row>14</xdr:row>
      <xdr:rowOff>104775</xdr:rowOff>
    </xdr:from>
    <xdr:to>
      <xdr:col>14</xdr:col>
      <xdr:colOff>66675</xdr:colOff>
      <xdr:row>15</xdr:row>
      <xdr:rowOff>152400</xdr:rowOff>
    </xdr:to>
    <xdr:sp macro="" textlink="" fLocksText="0">
      <xdr:nvSpPr>
        <xdr:cNvPr id="5" name="AutoShape 9">
          <a:extLst>
            <a:ext uri="{FF2B5EF4-FFF2-40B4-BE49-F238E27FC236}">
              <a16:creationId xmlns:a16="http://schemas.microsoft.com/office/drawing/2014/main" id="{00000000-0008-0000-5500-000005000000}"/>
            </a:ext>
          </a:extLst>
        </xdr:cNvPr>
        <xdr:cNvSpPr>
          <a:spLocks/>
        </xdr:cNvSpPr>
      </xdr:nvSpPr>
      <xdr:spPr bwMode="auto">
        <a:xfrm>
          <a:off x="6705600" y="3352800"/>
          <a:ext cx="1152525" cy="219075"/>
        </a:xfrm>
        <a:prstGeom prst="borderCallout2">
          <a:avLst>
            <a:gd name="adj1" fmla="val 75000"/>
            <a:gd name="adj2" fmla="val 106611"/>
            <a:gd name="adj3" fmla="val 75000"/>
            <a:gd name="adj4" fmla="val 115704"/>
            <a:gd name="adj5" fmla="val 266306"/>
            <a:gd name="adj6" fmla="val 119009"/>
          </a:avLst>
        </a:prstGeom>
        <a:solidFill>
          <a:srgbClr val="FFFFFF"/>
        </a:solidFill>
        <a:ln w="9360" cap="sq">
          <a:solidFill>
            <a:srgbClr val="000000"/>
          </a:solidFill>
          <a:miter lim="800000"/>
          <a:headEn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27360" bIns="0" anchor="t"/>
        <a:lstStyle/>
        <a:p>
          <a:pPr algn="ctr" rtl="0">
            <a:defRPr sz="1000"/>
          </a:pPr>
          <a:r>
            <a:rPr lang="ja-JP" altLang="en-US" sz="900" b="0" i="0" u="none" strike="noStrike" baseline="0">
              <a:solidFill>
                <a:srgbClr val="000000"/>
              </a:solidFill>
              <a:latin typeface="ＭＳ Ｐゴシック"/>
              <a:ea typeface="ＭＳ Ｐゴシック"/>
            </a:rPr>
            <a:t>実績月数を記入</a:t>
          </a:r>
        </a:p>
      </xdr:txBody>
    </xdr:sp>
    <xdr:clientData/>
  </xdr:twoCellAnchor>
  <xdr:twoCellAnchor>
    <xdr:from>
      <xdr:col>7</xdr:col>
      <xdr:colOff>533400</xdr:colOff>
      <xdr:row>30</xdr:row>
      <xdr:rowOff>19050</xdr:rowOff>
    </xdr:from>
    <xdr:to>
      <xdr:col>12</xdr:col>
      <xdr:colOff>447675</xdr:colOff>
      <xdr:row>32</xdr:row>
      <xdr:rowOff>28575</xdr:rowOff>
    </xdr:to>
    <xdr:sp macro="" textlink="" fLocksText="0">
      <xdr:nvSpPr>
        <xdr:cNvPr id="6" name="AutoShape 10">
          <a:extLst>
            <a:ext uri="{FF2B5EF4-FFF2-40B4-BE49-F238E27FC236}">
              <a16:creationId xmlns:a16="http://schemas.microsoft.com/office/drawing/2014/main" id="{00000000-0008-0000-5500-000006000000}"/>
            </a:ext>
          </a:extLst>
        </xdr:cNvPr>
        <xdr:cNvSpPr>
          <a:spLocks/>
        </xdr:cNvSpPr>
      </xdr:nvSpPr>
      <xdr:spPr bwMode="auto">
        <a:xfrm>
          <a:off x="4257675" y="7905750"/>
          <a:ext cx="2819400" cy="352425"/>
        </a:xfrm>
        <a:prstGeom prst="borderCallout2">
          <a:avLst>
            <a:gd name="adj1" fmla="val 37500"/>
            <a:gd name="adj2" fmla="val -2704"/>
            <a:gd name="adj3" fmla="val 37500"/>
            <a:gd name="adj4" fmla="val -19593"/>
            <a:gd name="adj5" fmla="val -53928"/>
            <a:gd name="adj6" fmla="val -39191"/>
          </a:avLst>
        </a:prstGeom>
        <a:solidFill>
          <a:srgbClr val="FFFFFF"/>
        </a:solidFill>
        <a:ln w="9360" cap="sq">
          <a:solidFill>
            <a:srgbClr val="000000"/>
          </a:solidFill>
          <a:miter lim="800000"/>
          <a:headEn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27360" bIns="0" anchor="t"/>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defRPr sz="1000"/>
          </a:pPr>
          <a:r>
            <a:rPr lang="ja-JP" altLang="en-US" sz="900" b="0" i="0" u="none" strike="noStrike" baseline="0">
              <a:solidFill>
                <a:srgbClr val="000000"/>
              </a:solidFill>
              <a:latin typeface="ＭＳ Ｐゴシック"/>
              <a:ea typeface="ＭＳ Ｐゴシック"/>
            </a:rPr>
            <a:t>例：4月15日付けで届出→1月，2月，3月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1241</xdr:colOff>
      <xdr:row>25</xdr:row>
      <xdr:rowOff>118440</xdr:rowOff>
    </xdr:from>
    <xdr:to>
      <xdr:col>13</xdr:col>
      <xdr:colOff>480391</xdr:colOff>
      <xdr:row>29</xdr:row>
      <xdr:rowOff>173934</xdr:rowOff>
    </xdr:to>
    <xdr:sp macro="" textlink="">
      <xdr:nvSpPr>
        <xdr:cNvPr id="2" name="メモ 1">
          <a:extLst>
            <a:ext uri="{FF2B5EF4-FFF2-40B4-BE49-F238E27FC236}">
              <a16:creationId xmlns:a16="http://schemas.microsoft.com/office/drawing/2014/main" id="{00000000-0008-0000-5600-000002000000}"/>
            </a:ext>
          </a:extLst>
        </xdr:cNvPr>
        <xdr:cNvSpPr/>
      </xdr:nvSpPr>
      <xdr:spPr>
        <a:xfrm>
          <a:off x="125066" y="6481140"/>
          <a:ext cx="8613500" cy="1122294"/>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の介護に関わらない事務は除く。）に従事している時間を用いください。</a:t>
          </a:r>
        </a:p>
      </xdr:txBody>
    </xdr:sp>
    <xdr:clientData/>
  </xdr:twoCellAnchor>
  <xdr:twoCellAnchor>
    <xdr:from>
      <xdr:col>1</xdr:col>
      <xdr:colOff>28573</xdr:colOff>
      <xdr:row>39</xdr:row>
      <xdr:rowOff>260897</xdr:rowOff>
    </xdr:from>
    <xdr:to>
      <xdr:col>13</xdr:col>
      <xdr:colOff>352424</xdr:colOff>
      <xdr:row>45</xdr:row>
      <xdr:rowOff>175173</xdr:rowOff>
    </xdr:to>
    <xdr:sp macro="" textlink="">
      <xdr:nvSpPr>
        <xdr:cNvPr id="3" name="メモ 2">
          <a:extLst>
            <a:ext uri="{FF2B5EF4-FFF2-40B4-BE49-F238E27FC236}">
              <a16:creationId xmlns:a16="http://schemas.microsoft.com/office/drawing/2014/main" id="{00000000-0008-0000-5600-000003000000}"/>
            </a:ext>
          </a:extLst>
        </xdr:cNvPr>
        <xdr:cNvSpPr/>
      </xdr:nvSpPr>
      <xdr:spPr>
        <a:xfrm>
          <a:off x="152398" y="10281197"/>
          <a:ext cx="8458201" cy="1514476"/>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病院，社会福祉施設等においてサービスを利用者に直接提供する職員として勤務した年数を含めることができます。</a:t>
          </a:r>
        </a:p>
      </xdr:txBody>
    </xdr:sp>
    <xdr:clientData/>
  </xdr:twoCellAnchor>
  <xdr:twoCellAnchor>
    <xdr:from>
      <xdr:col>1</xdr:col>
      <xdr:colOff>47210</xdr:colOff>
      <xdr:row>71</xdr:row>
      <xdr:rowOff>157367</xdr:rowOff>
    </xdr:from>
    <xdr:to>
      <xdr:col>13</xdr:col>
      <xdr:colOff>304385</xdr:colOff>
      <xdr:row>78</xdr:row>
      <xdr:rowOff>19048</xdr:rowOff>
    </xdr:to>
    <xdr:sp macro="" textlink="">
      <xdr:nvSpPr>
        <xdr:cNvPr id="4" name="メモ 3">
          <a:extLst>
            <a:ext uri="{FF2B5EF4-FFF2-40B4-BE49-F238E27FC236}">
              <a16:creationId xmlns:a16="http://schemas.microsoft.com/office/drawing/2014/main" id="{00000000-0008-0000-5600-000004000000}"/>
            </a:ext>
          </a:extLst>
        </xdr:cNvPr>
        <xdr:cNvSpPr/>
      </xdr:nvSpPr>
      <xdr:spPr>
        <a:xfrm>
          <a:off x="171035" y="18664442"/>
          <a:ext cx="8391525" cy="1728581"/>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病院、社会福祉施設等においてサービスを利用者に直接提供する職員として勤務した年数を含めることができる。</a:t>
          </a:r>
        </a:p>
      </xdr:txBody>
    </xdr:sp>
    <xdr:clientData/>
  </xdr:twoCellAnchor>
  <xdr:twoCellAnchor>
    <xdr:from>
      <xdr:col>1</xdr:col>
      <xdr:colOff>7453</xdr:colOff>
      <xdr:row>60</xdr:row>
      <xdr:rowOff>115956</xdr:rowOff>
    </xdr:from>
    <xdr:to>
      <xdr:col>13</xdr:col>
      <xdr:colOff>505238</xdr:colOff>
      <xdr:row>64</xdr:row>
      <xdr:rowOff>74543</xdr:rowOff>
    </xdr:to>
    <xdr:sp macro="" textlink="">
      <xdr:nvSpPr>
        <xdr:cNvPr id="5" name="メモ 4">
          <a:extLst>
            <a:ext uri="{FF2B5EF4-FFF2-40B4-BE49-F238E27FC236}">
              <a16:creationId xmlns:a16="http://schemas.microsoft.com/office/drawing/2014/main" id="{00000000-0008-0000-5600-000005000000}"/>
            </a:ext>
          </a:extLst>
        </xdr:cNvPr>
        <xdr:cNvSpPr/>
      </xdr:nvSpPr>
      <xdr:spPr>
        <a:xfrm>
          <a:off x="131278" y="15689331"/>
          <a:ext cx="8632135" cy="1025387"/>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　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1241</xdr:colOff>
      <xdr:row>25</xdr:row>
      <xdr:rowOff>60459</xdr:rowOff>
    </xdr:from>
    <xdr:to>
      <xdr:col>13</xdr:col>
      <xdr:colOff>480391</xdr:colOff>
      <xdr:row>29</xdr:row>
      <xdr:rowOff>115953</xdr:rowOff>
    </xdr:to>
    <xdr:sp macro="" textlink="">
      <xdr:nvSpPr>
        <xdr:cNvPr id="2" name="メモ 1">
          <a:extLst>
            <a:ext uri="{FF2B5EF4-FFF2-40B4-BE49-F238E27FC236}">
              <a16:creationId xmlns:a16="http://schemas.microsoft.com/office/drawing/2014/main" id="{00000000-0008-0000-5800-000002000000}"/>
            </a:ext>
          </a:extLst>
        </xdr:cNvPr>
        <xdr:cNvSpPr/>
      </xdr:nvSpPr>
      <xdr:spPr>
        <a:xfrm>
          <a:off x="125066" y="6013584"/>
          <a:ext cx="8613500" cy="1122294"/>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の介護に関わらない事務は除く。）に従事している時間を用いください。</a:t>
          </a:r>
        </a:p>
      </xdr:txBody>
    </xdr:sp>
    <xdr:clientData/>
  </xdr:twoCellAnchor>
  <xdr:twoCellAnchor>
    <xdr:from>
      <xdr:col>1</xdr:col>
      <xdr:colOff>28573</xdr:colOff>
      <xdr:row>47</xdr:row>
      <xdr:rowOff>45549</xdr:rowOff>
    </xdr:from>
    <xdr:to>
      <xdr:col>13</xdr:col>
      <xdr:colOff>352424</xdr:colOff>
      <xdr:row>52</xdr:row>
      <xdr:rowOff>224868</xdr:rowOff>
    </xdr:to>
    <xdr:sp macro="" textlink="">
      <xdr:nvSpPr>
        <xdr:cNvPr id="3" name="メモ 2">
          <a:extLst>
            <a:ext uri="{FF2B5EF4-FFF2-40B4-BE49-F238E27FC236}">
              <a16:creationId xmlns:a16="http://schemas.microsoft.com/office/drawing/2014/main" id="{00000000-0008-0000-5800-000003000000}"/>
            </a:ext>
          </a:extLst>
        </xdr:cNvPr>
        <xdr:cNvSpPr/>
      </xdr:nvSpPr>
      <xdr:spPr>
        <a:xfrm>
          <a:off x="152398" y="11370774"/>
          <a:ext cx="8458201" cy="1512819"/>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病院，社会福祉施設等においてサービスを利用者に直接提供する職員として勤務した年数を含めることができます。</a:t>
          </a:r>
        </a:p>
      </xdr:txBody>
    </xdr:sp>
    <xdr:clientData/>
  </xdr:twoCellAnchor>
  <xdr:twoCellAnchor>
    <xdr:from>
      <xdr:col>1</xdr:col>
      <xdr:colOff>47210</xdr:colOff>
      <xdr:row>84</xdr:row>
      <xdr:rowOff>157367</xdr:rowOff>
    </xdr:from>
    <xdr:to>
      <xdr:col>13</xdr:col>
      <xdr:colOff>304385</xdr:colOff>
      <xdr:row>89</xdr:row>
      <xdr:rowOff>207065</xdr:rowOff>
    </xdr:to>
    <xdr:sp macro="" textlink="">
      <xdr:nvSpPr>
        <xdr:cNvPr id="4" name="メモ 3">
          <a:extLst>
            <a:ext uri="{FF2B5EF4-FFF2-40B4-BE49-F238E27FC236}">
              <a16:creationId xmlns:a16="http://schemas.microsoft.com/office/drawing/2014/main" id="{00000000-0008-0000-5800-000004000000}"/>
            </a:ext>
          </a:extLst>
        </xdr:cNvPr>
        <xdr:cNvSpPr/>
      </xdr:nvSpPr>
      <xdr:spPr>
        <a:xfrm>
          <a:off x="171035" y="21302867"/>
          <a:ext cx="8391525" cy="1383198"/>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病院、社会福祉施設等においてサービスを利用者に直接提供する職員として勤務した年数を含めることができる。</a:t>
          </a:r>
        </a:p>
      </xdr:txBody>
    </xdr:sp>
    <xdr:clientData/>
  </xdr:twoCellAnchor>
  <xdr:twoCellAnchor>
    <xdr:from>
      <xdr:col>1</xdr:col>
      <xdr:colOff>7453</xdr:colOff>
      <xdr:row>67</xdr:row>
      <xdr:rowOff>115956</xdr:rowOff>
    </xdr:from>
    <xdr:to>
      <xdr:col>13</xdr:col>
      <xdr:colOff>505238</xdr:colOff>
      <xdr:row>71</xdr:row>
      <xdr:rowOff>74543</xdr:rowOff>
    </xdr:to>
    <xdr:sp macro="" textlink="">
      <xdr:nvSpPr>
        <xdr:cNvPr id="5" name="メモ 4">
          <a:extLst>
            <a:ext uri="{FF2B5EF4-FFF2-40B4-BE49-F238E27FC236}">
              <a16:creationId xmlns:a16="http://schemas.microsoft.com/office/drawing/2014/main" id="{00000000-0008-0000-5800-000005000000}"/>
            </a:ext>
          </a:extLst>
        </xdr:cNvPr>
        <xdr:cNvSpPr/>
      </xdr:nvSpPr>
      <xdr:spPr>
        <a:xfrm>
          <a:off x="131278" y="16727556"/>
          <a:ext cx="8632135" cy="1025387"/>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　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26090</xdr:colOff>
      <xdr:row>25</xdr:row>
      <xdr:rowOff>60459</xdr:rowOff>
    </xdr:from>
    <xdr:to>
      <xdr:col>13</xdr:col>
      <xdr:colOff>505240</xdr:colOff>
      <xdr:row>29</xdr:row>
      <xdr:rowOff>215344</xdr:rowOff>
    </xdr:to>
    <xdr:sp macro="" textlink="">
      <xdr:nvSpPr>
        <xdr:cNvPr id="2" name="メモ 1">
          <a:extLst>
            <a:ext uri="{FF2B5EF4-FFF2-40B4-BE49-F238E27FC236}">
              <a16:creationId xmlns:a16="http://schemas.microsoft.com/office/drawing/2014/main" id="{00000000-0008-0000-5900-000002000000}"/>
            </a:ext>
          </a:extLst>
        </xdr:cNvPr>
        <xdr:cNvSpPr/>
      </xdr:nvSpPr>
      <xdr:spPr>
        <a:xfrm>
          <a:off x="149915" y="5975484"/>
          <a:ext cx="8613500" cy="1107385"/>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の介護に関わらない事務は除く。）に従事している時間を用いください。</a:t>
          </a:r>
        </a:p>
      </xdr:txBody>
    </xdr:sp>
    <xdr:clientData/>
  </xdr:twoCellAnchor>
  <xdr:twoCellAnchor>
    <xdr:from>
      <xdr:col>1</xdr:col>
      <xdr:colOff>28573</xdr:colOff>
      <xdr:row>48</xdr:row>
      <xdr:rowOff>45549</xdr:rowOff>
    </xdr:from>
    <xdr:to>
      <xdr:col>13</xdr:col>
      <xdr:colOff>352424</xdr:colOff>
      <xdr:row>53</xdr:row>
      <xdr:rowOff>224868</xdr:rowOff>
    </xdr:to>
    <xdr:sp macro="" textlink="">
      <xdr:nvSpPr>
        <xdr:cNvPr id="3" name="メモ 2">
          <a:extLst>
            <a:ext uri="{FF2B5EF4-FFF2-40B4-BE49-F238E27FC236}">
              <a16:creationId xmlns:a16="http://schemas.microsoft.com/office/drawing/2014/main" id="{00000000-0008-0000-5900-000003000000}"/>
            </a:ext>
          </a:extLst>
        </xdr:cNvPr>
        <xdr:cNvSpPr/>
      </xdr:nvSpPr>
      <xdr:spPr>
        <a:xfrm>
          <a:off x="152398" y="11342199"/>
          <a:ext cx="8458201" cy="1512819"/>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介護従業者として勤務を行う職員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病院，社会福祉施設等においてサービスを利用者に直接提供する職員として勤務した年数を含めることができます。</a:t>
          </a:r>
        </a:p>
      </xdr:txBody>
    </xdr:sp>
    <xdr:clientData/>
  </xdr:twoCellAnchor>
  <xdr:twoCellAnchor>
    <xdr:from>
      <xdr:col>1</xdr:col>
      <xdr:colOff>47210</xdr:colOff>
      <xdr:row>85</xdr:row>
      <xdr:rowOff>157367</xdr:rowOff>
    </xdr:from>
    <xdr:to>
      <xdr:col>13</xdr:col>
      <xdr:colOff>304385</xdr:colOff>
      <xdr:row>90</xdr:row>
      <xdr:rowOff>207065</xdr:rowOff>
    </xdr:to>
    <xdr:sp macro="" textlink="">
      <xdr:nvSpPr>
        <xdr:cNvPr id="4" name="メモ 3">
          <a:extLst>
            <a:ext uri="{FF2B5EF4-FFF2-40B4-BE49-F238E27FC236}">
              <a16:creationId xmlns:a16="http://schemas.microsoft.com/office/drawing/2014/main" id="{00000000-0008-0000-5900-000004000000}"/>
            </a:ext>
          </a:extLst>
        </xdr:cNvPr>
        <xdr:cNvSpPr/>
      </xdr:nvSpPr>
      <xdr:spPr>
        <a:xfrm>
          <a:off x="171035" y="21274292"/>
          <a:ext cx="8391525" cy="1383198"/>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介護従業者として勤務を行う職員</a:t>
          </a:r>
          <a:endParaRPr kumimoji="1" lang="en-US" altLang="ja-JP" sz="1100">
            <a:solidFill>
              <a:schemeClr val="tx1"/>
            </a:solidFill>
          </a:endParaRPr>
        </a:p>
        <a:p>
          <a:pPr algn="l"/>
          <a:r>
            <a:rPr kumimoji="1" lang="ja-JP" altLang="en-US" sz="1100">
              <a:solidFill>
                <a:schemeClr val="tx1"/>
              </a:solidFill>
            </a:rPr>
            <a:t>①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病院、社会福祉施設等においてサービスを利用者に直接提供する職員として勤務した年数を含めることができる。</a:t>
          </a:r>
        </a:p>
      </xdr:txBody>
    </xdr:sp>
    <xdr:clientData/>
  </xdr:twoCellAnchor>
  <xdr:twoCellAnchor>
    <xdr:from>
      <xdr:col>1</xdr:col>
      <xdr:colOff>7453</xdr:colOff>
      <xdr:row>68</xdr:row>
      <xdr:rowOff>115956</xdr:rowOff>
    </xdr:from>
    <xdr:to>
      <xdr:col>13</xdr:col>
      <xdr:colOff>505238</xdr:colOff>
      <xdr:row>72</xdr:row>
      <xdr:rowOff>74543</xdr:rowOff>
    </xdr:to>
    <xdr:sp macro="" textlink="">
      <xdr:nvSpPr>
        <xdr:cNvPr id="5" name="メモ 4">
          <a:extLst>
            <a:ext uri="{FF2B5EF4-FFF2-40B4-BE49-F238E27FC236}">
              <a16:creationId xmlns:a16="http://schemas.microsoft.com/office/drawing/2014/main" id="{00000000-0008-0000-5900-000005000000}"/>
            </a:ext>
          </a:extLst>
        </xdr:cNvPr>
        <xdr:cNvSpPr/>
      </xdr:nvSpPr>
      <xdr:spPr>
        <a:xfrm>
          <a:off x="131278" y="16698981"/>
          <a:ext cx="8632135" cy="1025387"/>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　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1241</xdr:colOff>
      <xdr:row>25</xdr:row>
      <xdr:rowOff>118440</xdr:rowOff>
    </xdr:from>
    <xdr:to>
      <xdr:col>13</xdr:col>
      <xdr:colOff>480391</xdr:colOff>
      <xdr:row>29</xdr:row>
      <xdr:rowOff>173934</xdr:rowOff>
    </xdr:to>
    <xdr:sp macro="" textlink="">
      <xdr:nvSpPr>
        <xdr:cNvPr id="2" name="メモ 1">
          <a:extLst>
            <a:ext uri="{FF2B5EF4-FFF2-40B4-BE49-F238E27FC236}">
              <a16:creationId xmlns:a16="http://schemas.microsoft.com/office/drawing/2014/main" id="{00000000-0008-0000-6100-000002000000}"/>
            </a:ext>
          </a:extLst>
        </xdr:cNvPr>
        <xdr:cNvSpPr/>
      </xdr:nvSpPr>
      <xdr:spPr>
        <a:xfrm>
          <a:off x="125066" y="6481140"/>
          <a:ext cx="8613500" cy="1122294"/>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の介護に関わらない事務は除く。）に従事している時間を用いください。</a:t>
          </a:r>
        </a:p>
      </xdr:txBody>
    </xdr:sp>
    <xdr:clientData/>
  </xdr:twoCellAnchor>
  <xdr:twoCellAnchor>
    <xdr:from>
      <xdr:col>1</xdr:col>
      <xdr:colOff>28573</xdr:colOff>
      <xdr:row>39</xdr:row>
      <xdr:rowOff>260897</xdr:rowOff>
    </xdr:from>
    <xdr:to>
      <xdr:col>13</xdr:col>
      <xdr:colOff>352424</xdr:colOff>
      <xdr:row>45</xdr:row>
      <xdr:rowOff>175173</xdr:rowOff>
    </xdr:to>
    <xdr:sp macro="" textlink="">
      <xdr:nvSpPr>
        <xdr:cNvPr id="3" name="メモ 2">
          <a:extLst>
            <a:ext uri="{FF2B5EF4-FFF2-40B4-BE49-F238E27FC236}">
              <a16:creationId xmlns:a16="http://schemas.microsoft.com/office/drawing/2014/main" id="{00000000-0008-0000-6100-000003000000}"/>
            </a:ext>
          </a:extLst>
        </xdr:cNvPr>
        <xdr:cNvSpPr/>
      </xdr:nvSpPr>
      <xdr:spPr>
        <a:xfrm>
          <a:off x="152398" y="10281197"/>
          <a:ext cx="8458201" cy="1514476"/>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病院，社会福祉施設等においてサービスを利用者に直接提供する職員として勤務した年数を含めることができます。</a:t>
          </a:r>
        </a:p>
      </xdr:txBody>
    </xdr:sp>
    <xdr:clientData/>
  </xdr:twoCellAnchor>
  <xdr:twoCellAnchor>
    <xdr:from>
      <xdr:col>1</xdr:col>
      <xdr:colOff>47210</xdr:colOff>
      <xdr:row>71</xdr:row>
      <xdr:rowOff>157367</xdr:rowOff>
    </xdr:from>
    <xdr:to>
      <xdr:col>13</xdr:col>
      <xdr:colOff>304385</xdr:colOff>
      <xdr:row>78</xdr:row>
      <xdr:rowOff>19048</xdr:rowOff>
    </xdr:to>
    <xdr:sp macro="" textlink="">
      <xdr:nvSpPr>
        <xdr:cNvPr id="4" name="メモ 3">
          <a:extLst>
            <a:ext uri="{FF2B5EF4-FFF2-40B4-BE49-F238E27FC236}">
              <a16:creationId xmlns:a16="http://schemas.microsoft.com/office/drawing/2014/main" id="{00000000-0008-0000-6100-000004000000}"/>
            </a:ext>
          </a:extLst>
        </xdr:cNvPr>
        <xdr:cNvSpPr/>
      </xdr:nvSpPr>
      <xdr:spPr>
        <a:xfrm>
          <a:off x="171035" y="18664442"/>
          <a:ext cx="8391525" cy="1728581"/>
        </a:xfrm>
        <a:prstGeom prst="foldedCorner">
          <a:avLst>
            <a:gd name="adj" fmla="val 912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直接サービスを提供する職員の範囲</a:t>
          </a:r>
          <a:endParaRPr kumimoji="1" lang="en-US" altLang="ja-JP" sz="1100">
            <a:solidFill>
              <a:schemeClr val="tx1"/>
            </a:solidFill>
          </a:endParaRPr>
        </a:p>
        <a:p>
          <a:pPr algn="l"/>
          <a:r>
            <a:rPr kumimoji="1" lang="ja-JP" altLang="en-US" sz="1100">
              <a:solidFill>
                <a:schemeClr val="tx1"/>
              </a:solidFill>
            </a:rPr>
            <a:t>　　　生活相談員、看護職員、介護職員又は機能訓練指導員として勤務を行う職員</a:t>
          </a:r>
          <a:endParaRPr kumimoji="1" lang="en-US" altLang="ja-JP" sz="1100">
            <a:solidFill>
              <a:schemeClr val="tx1"/>
            </a:solidFill>
          </a:endParaRPr>
        </a:p>
        <a:p>
          <a:pPr algn="l"/>
          <a:r>
            <a:rPr kumimoji="1" lang="ja-JP" altLang="en-US" sz="1100">
              <a:solidFill>
                <a:schemeClr val="tx1"/>
              </a:solidFill>
            </a:rPr>
            <a:t>②　勤続年数について</a:t>
          </a:r>
          <a:endParaRPr kumimoji="1" lang="en-US" altLang="ja-JP" sz="1100">
            <a:solidFill>
              <a:schemeClr val="tx1"/>
            </a:solidFill>
          </a:endParaRPr>
        </a:p>
        <a:p>
          <a:pPr algn="l"/>
          <a:r>
            <a:rPr kumimoji="1" lang="ja-JP" altLang="en-US" sz="1100">
              <a:solidFill>
                <a:schemeClr val="tx1"/>
              </a:solidFill>
            </a:rPr>
            <a:t>　　ア　勤続年数とは、各月の前月の末時点における勤続年数を言う。</a:t>
          </a:r>
          <a:endParaRPr kumimoji="1" lang="en-US" altLang="ja-JP" sz="1100">
            <a:solidFill>
              <a:schemeClr val="tx1"/>
            </a:solidFill>
          </a:endParaRPr>
        </a:p>
        <a:p>
          <a:pPr algn="l"/>
          <a:r>
            <a:rPr kumimoji="1" lang="ja-JP" altLang="en-US" sz="1100">
              <a:solidFill>
                <a:schemeClr val="tx1"/>
              </a:solidFill>
            </a:rPr>
            <a:t>　  イ　勤続年数の算定にあっては、当該事業所における勤続年数に加え、同一法人の経営する他の介護サービス事業所、</a:t>
          </a:r>
          <a:endParaRPr kumimoji="1" lang="en-US" altLang="ja-JP" sz="1100">
            <a:solidFill>
              <a:schemeClr val="tx1"/>
            </a:solidFill>
          </a:endParaRPr>
        </a:p>
        <a:p>
          <a:pPr algn="l"/>
          <a:r>
            <a:rPr kumimoji="1" lang="ja-JP" altLang="en-US" sz="1100">
              <a:solidFill>
                <a:schemeClr val="tx1"/>
              </a:solidFill>
            </a:rPr>
            <a:t>　　　病院、社会福祉施設等においてサービスを利用者に直接提供する職員として勤務した年数を含めることができる。</a:t>
          </a:r>
        </a:p>
      </xdr:txBody>
    </xdr:sp>
    <xdr:clientData/>
  </xdr:twoCellAnchor>
  <xdr:twoCellAnchor>
    <xdr:from>
      <xdr:col>1</xdr:col>
      <xdr:colOff>7453</xdr:colOff>
      <xdr:row>60</xdr:row>
      <xdr:rowOff>115956</xdr:rowOff>
    </xdr:from>
    <xdr:to>
      <xdr:col>13</xdr:col>
      <xdr:colOff>505238</xdr:colOff>
      <xdr:row>64</xdr:row>
      <xdr:rowOff>74543</xdr:rowOff>
    </xdr:to>
    <xdr:sp macro="" textlink="">
      <xdr:nvSpPr>
        <xdr:cNvPr id="5" name="メモ 4">
          <a:extLst>
            <a:ext uri="{FF2B5EF4-FFF2-40B4-BE49-F238E27FC236}">
              <a16:creationId xmlns:a16="http://schemas.microsoft.com/office/drawing/2014/main" id="{00000000-0008-0000-6100-000005000000}"/>
            </a:ext>
          </a:extLst>
        </xdr:cNvPr>
        <xdr:cNvSpPr/>
      </xdr:nvSpPr>
      <xdr:spPr>
        <a:xfrm>
          <a:off x="131278" y="15689331"/>
          <a:ext cx="8632135" cy="1025387"/>
        </a:xfrm>
        <a:prstGeom prst="foldedCorner">
          <a:avLst>
            <a:gd name="adj" fmla="val 13667"/>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①　介護職員に，看護師・准看護師は含めません。　</a:t>
          </a:r>
          <a:endParaRPr kumimoji="1" lang="en-US" altLang="ja-JP" sz="1100">
            <a:solidFill>
              <a:schemeClr val="tx1"/>
            </a:solidFill>
          </a:endParaRPr>
        </a:p>
        <a:p>
          <a:pPr algn="l"/>
          <a:r>
            <a:rPr kumimoji="1" lang="ja-JP" altLang="en-US" sz="1100">
              <a:solidFill>
                <a:schemeClr val="tx1"/>
              </a:solidFill>
            </a:rPr>
            <a:t>②　介護福祉士については，各月の前月末時点で資格を取得しているものとします。</a:t>
          </a:r>
          <a:endParaRPr kumimoji="1" lang="en-US" altLang="ja-JP" sz="1100">
            <a:solidFill>
              <a:schemeClr val="tx1"/>
            </a:solidFill>
          </a:endParaRPr>
        </a:p>
        <a:p>
          <a:pPr algn="l"/>
          <a:r>
            <a:rPr kumimoji="1" lang="ja-JP" altLang="en-US" sz="1100">
              <a:solidFill>
                <a:schemeClr val="tx1"/>
              </a:solidFill>
            </a:rPr>
            <a:t>③　従業者に係る常勤換算にあっては，利用者への介護業務（計画作成等介護を行うに当たって必要な業務は含むが，　請求事務等</a:t>
          </a:r>
          <a:endParaRPr kumimoji="1" lang="en-US" altLang="ja-JP" sz="1100">
            <a:solidFill>
              <a:schemeClr val="tx1"/>
            </a:solidFill>
          </a:endParaRPr>
        </a:p>
        <a:p>
          <a:pPr algn="l"/>
          <a:r>
            <a:rPr kumimoji="1" lang="ja-JP" altLang="en-US" sz="1100">
              <a:solidFill>
                <a:schemeClr val="tx1"/>
              </a:solidFill>
            </a:rPr>
            <a:t>　</a:t>
          </a:r>
          <a:r>
            <a:rPr kumimoji="1" lang="ja-JP" altLang="en-US" sz="1100" baseline="0">
              <a:solidFill>
                <a:schemeClr val="tx1"/>
              </a:solidFill>
            </a:rPr>
            <a:t> </a:t>
          </a:r>
          <a:r>
            <a:rPr kumimoji="1" lang="ja-JP" altLang="en-US" sz="1100">
              <a:solidFill>
                <a:schemeClr val="tx1"/>
              </a:solidFill>
            </a:rPr>
            <a:t>の介護に関わらない事務は除く。）に従事している時間を用いてください。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別紙29－１"/>
      <sheetName val="別紙29ー２"/>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sheetData sheetId="9"/>
      <sheetData sheetId="10"/>
      <sheetData sheetId="11"/>
      <sheetData sheetId="12"/>
      <sheetData sheetId="13">
        <row r="4">
          <cell r="A4" t="str">
            <v>訪問介護</v>
          </cell>
        </row>
      </sheetData>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F929"/>
  <sheetViews>
    <sheetView tabSelected="1" view="pageBreakPreview" zoomScale="55" zoomScaleNormal="70" zoomScaleSheetLayoutView="55" workbookViewId="0">
      <selection activeCell="G20" sqref="G20"/>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521" t="s">
        <v>0</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row>
    <row r="4" spans="1:32" ht="20.25" customHeight="1" x14ac:dyDescent="0.15"/>
    <row r="5" spans="1:32" ht="30" customHeight="1" x14ac:dyDescent="0.15">
      <c r="S5" s="1522" t="s">
        <v>1</v>
      </c>
      <c r="T5" s="1523"/>
      <c r="U5" s="1523"/>
      <c r="V5" s="1524"/>
      <c r="W5" s="560"/>
      <c r="X5" s="561"/>
      <c r="Y5" s="561"/>
      <c r="Z5" s="561"/>
      <c r="AA5" s="561"/>
      <c r="AB5" s="561"/>
      <c r="AC5" s="561"/>
      <c r="AD5" s="561"/>
      <c r="AE5" s="561"/>
      <c r="AF5" s="562"/>
    </row>
    <row r="6" spans="1:32" ht="20.25" customHeight="1" x14ac:dyDescent="0.15"/>
    <row r="7" spans="1:32" ht="17.25" customHeight="1" x14ac:dyDescent="0.15">
      <c r="A7" s="1522" t="s">
        <v>2</v>
      </c>
      <c r="B7" s="1523"/>
      <c r="C7" s="1524"/>
      <c r="D7" s="1522" t="s">
        <v>3</v>
      </c>
      <c r="E7" s="1524"/>
      <c r="F7" s="1522" t="s">
        <v>4</v>
      </c>
      <c r="G7" s="1524"/>
      <c r="H7" s="1522" t="s">
        <v>5</v>
      </c>
      <c r="I7" s="1523"/>
      <c r="J7" s="1523"/>
      <c r="K7" s="1523"/>
      <c r="L7" s="1523"/>
      <c r="M7" s="1523"/>
      <c r="N7" s="1523"/>
      <c r="O7" s="1523"/>
      <c r="P7" s="1523"/>
      <c r="Q7" s="1523"/>
      <c r="R7" s="1523"/>
      <c r="S7" s="1523"/>
      <c r="T7" s="1523"/>
      <c r="U7" s="1523"/>
      <c r="V7" s="1523"/>
      <c r="W7" s="1523"/>
      <c r="X7" s="1524"/>
      <c r="Y7" s="1522" t="s">
        <v>6</v>
      </c>
      <c r="Z7" s="1523"/>
      <c r="AA7" s="1523"/>
      <c r="AB7" s="1524"/>
      <c r="AC7" s="1522" t="s">
        <v>7</v>
      </c>
      <c r="AD7" s="1523"/>
      <c r="AE7" s="1523"/>
      <c r="AF7" s="1524"/>
    </row>
    <row r="8" spans="1:32" ht="18.75" customHeight="1" x14ac:dyDescent="0.15">
      <c r="A8" s="1533" t="s">
        <v>8</v>
      </c>
      <c r="B8" s="1534"/>
      <c r="C8" s="1535"/>
      <c r="D8" s="1533"/>
      <c r="E8" s="1535"/>
      <c r="F8" s="1533"/>
      <c r="G8" s="1535"/>
      <c r="H8" s="1539" t="s">
        <v>9</v>
      </c>
      <c r="I8" s="508" t="s">
        <v>10</v>
      </c>
      <c r="J8" s="414" t="s">
        <v>11</v>
      </c>
      <c r="K8" s="415"/>
      <c r="L8" s="415"/>
      <c r="M8" s="508" t="s">
        <v>10</v>
      </c>
      <c r="N8" s="414" t="s">
        <v>12</v>
      </c>
      <c r="O8" s="415"/>
      <c r="P8" s="415"/>
      <c r="Q8" s="508" t="s">
        <v>10</v>
      </c>
      <c r="R8" s="414" t="s">
        <v>13</v>
      </c>
      <c r="S8" s="415"/>
      <c r="T8" s="415"/>
      <c r="U8" s="508" t="s">
        <v>10</v>
      </c>
      <c r="V8" s="414" t="s">
        <v>14</v>
      </c>
      <c r="W8" s="415"/>
      <c r="X8" s="416"/>
      <c r="Y8" s="1515"/>
      <c r="Z8" s="1516"/>
      <c r="AA8" s="1516"/>
      <c r="AB8" s="1517"/>
      <c r="AC8" s="1515"/>
      <c r="AD8" s="1516"/>
      <c r="AE8" s="1516"/>
      <c r="AF8" s="1517"/>
    </row>
    <row r="9" spans="1:32" ht="18.75" customHeight="1" x14ac:dyDescent="0.15">
      <c r="A9" s="1536"/>
      <c r="B9" s="1537"/>
      <c r="C9" s="1538"/>
      <c r="D9" s="1536"/>
      <c r="E9" s="1538"/>
      <c r="F9" s="1536"/>
      <c r="G9" s="1538"/>
      <c r="H9" s="1540"/>
      <c r="I9" s="509" t="s">
        <v>10</v>
      </c>
      <c r="J9" s="417" t="s">
        <v>15</v>
      </c>
      <c r="K9" s="418"/>
      <c r="L9" s="418"/>
      <c r="M9" s="508" t="s">
        <v>10</v>
      </c>
      <c r="N9" s="417" t="s">
        <v>16</v>
      </c>
      <c r="O9" s="418"/>
      <c r="P9" s="418"/>
      <c r="Q9" s="508" t="s">
        <v>10</v>
      </c>
      <c r="R9" s="417" t="s">
        <v>17</v>
      </c>
      <c r="S9" s="418"/>
      <c r="T9" s="418"/>
      <c r="U9" s="508" t="s">
        <v>10</v>
      </c>
      <c r="V9" s="417" t="s">
        <v>18</v>
      </c>
      <c r="W9" s="418"/>
      <c r="X9" s="419"/>
      <c r="Y9" s="1518"/>
      <c r="Z9" s="1519"/>
      <c r="AA9" s="1519"/>
      <c r="AB9" s="1520"/>
      <c r="AC9" s="1518"/>
      <c r="AD9" s="1519"/>
      <c r="AE9" s="1519"/>
      <c r="AF9" s="1520"/>
    </row>
    <row r="10" spans="1:32" ht="18.75" customHeight="1" x14ac:dyDescent="0.15">
      <c r="A10" s="420"/>
      <c r="B10" s="421"/>
      <c r="C10" s="422"/>
      <c r="D10" s="423"/>
      <c r="E10" s="416"/>
      <c r="F10" s="424"/>
      <c r="G10" s="425"/>
      <c r="H10" s="1525"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526"/>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527"/>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528" t="s">
        <v>36</v>
      </c>
      <c r="I16" s="1529" t="s">
        <v>10</v>
      </c>
      <c r="J16" s="1531" t="s">
        <v>29</v>
      </c>
      <c r="K16" s="1531"/>
      <c r="L16" s="1529" t="s">
        <v>10</v>
      </c>
      <c r="M16" s="1531" t="s">
        <v>35</v>
      </c>
      <c r="N16" s="1531"/>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527"/>
      <c r="I17" s="1530"/>
      <c r="J17" s="1532"/>
      <c r="K17" s="1532"/>
      <c r="L17" s="1530"/>
      <c r="M17" s="1532"/>
      <c r="N17" s="1532"/>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528" t="s">
        <v>37</v>
      </c>
      <c r="I18" s="1541" t="s">
        <v>10</v>
      </c>
      <c r="J18" s="1542" t="s">
        <v>29</v>
      </c>
      <c r="K18" s="1542"/>
      <c r="L18" s="1541" t="s">
        <v>10</v>
      </c>
      <c r="M18" s="1542" t="s">
        <v>35</v>
      </c>
      <c r="N18" s="1542"/>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527"/>
      <c r="I19" s="1530"/>
      <c r="J19" s="1532"/>
      <c r="K19" s="1532"/>
      <c r="L19" s="1530"/>
      <c r="M19" s="1532"/>
      <c r="N19" s="1532"/>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528" t="s">
        <v>38</v>
      </c>
      <c r="I20" s="1543" t="s">
        <v>10</v>
      </c>
      <c r="J20" s="1542" t="s">
        <v>39</v>
      </c>
      <c r="K20" s="1542"/>
      <c r="L20" s="1542"/>
      <c r="M20" s="1541" t="s">
        <v>10</v>
      </c>
      <c r="N20" s="1542" t="s">
        <v>40</v>
      </c>
      <c r="O20" s="1542"/>
      <c r="P20" s="1542"/>
      <c r="Q20" s="1545"/>
      <c r="R20" s="1545"/>
      <c r="S20" s="1545"/>
      <c r="T20" s="1545"/>
      <c r="U20" s="1545"/>
      <c r="V20" s="1545"/>
      <c r="W20" s="1545"/>
      <c r="X20" s="1545"/>
      <c r="Y20" s="436"/>
      <c r="Z20" s="433"/>
      <c r="AA20" s="433"/>
      <c r="AB20" s="434"/>
      <c r="AC20" s="436"/>
      <c r="AD20" s="433"/>
      <c r="AE20" s="433"/>
      <c r="AF20" s="434"/>
    </row>
    <row r="21" spans="1:32" ht="19.5" customHeight="1" x14ac:dyDescent="0.15">
      <c r="A21" s="427"/>
      <c r="B21" s="428"/>
      <c r="C21" s="429"/>
      <c r="D21" s="508" t="s">
        <v>10</v>
      </c>
      <c r="E21" s="419" t="s">
        <v>41</v>
      </c>
      <c r="F21" s="431"/>
      <c r="G21" s="432"/>
      <c r="H21" s="1527"/>
      <c r="I21" s="1544"/>
      <c r="J21" s="1532"/>
      <c r="K21" s="1532"/>
      <c r="L21" s="1532"/>
      <c r="M21" s="1530"/>
      <c r="N21" s="1532"/>
      <c r="O21" s="1532"/>
      <c r="P21" s="1532"/>
      <c r="Q21" s="1546"/>
      <c r="R21" s="1546"/>
      <c r="S21" s="1546"/>
      <c r="T21" s="1546"/>
      <c r="U21" s="1546"/>
      <c r="V21" s="1546"/>
      <c r="W21" s="1546"/>
      <c r="X21" s="1546"/>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528" t="s">
        <v>44</v>
      </c>
      <c r="I22" s="1543" t="s">
        <v>10</v>
      </c>
      <c r="J22" s="1542" t="s">
        <v>39</v>
      </c>
      <c r="K22" s="1542"/>
      <c r="L22" s="1542"/>
      <c r="M22" s="1541" t="s">
        <v>10</v>
      </c>
      <c r="N22" s="1542" t="s">
        <v>40</v>
      </c>
      <c r="O22" s="1542"/>
      <c r="P22" s="1542"/>
      <c r="Q22" s="1545"/>
      <c r="R22" s="1545"/>
      <c r="S22" s="1545"/>
      <c r="T22" s="1545"/>
      <c r="U22" s="1545"/>
      <c r="V22" s="1545"/>
      <c r="W22" s="1545"/>
      <c r="X22" s="1545"/>
      <c r="Y22" s="436"/>
      <c r="Z22" s="433"/>
      <c r="AA22" s="433"/>
      <c r="AB22" s="434"/>
      <c r="AC22" s="436"/>
      <c r="AD22" s="433"/>
      <c r="AE22" s="433"/>
      <c r="AF22" s="434"/>
    </row>
    <row r="23" spans="1:32" ht="19.5" customHeight="1" x14ac:dyDescent="0.15">
      <c r="A23" s="509"/>
      <c r="B23" s="428"/>
      <c r="C23" s="429"/>
      <c r="D23" s="508" t="s">
        <v>10</v>
      </c>
      <c r="E23" s="419" t="s">
        <v>45</v>
      </c>
      <c r="F23" s="431"/>
      <c r="G23" s="432"/>
      <c r="H23" s="1527"/>
      <c r="I23" s="1544"/>
      <c r="J23" s="1532"/>
      <c r="K23" s="1532"/>
      <c r="L23" s="1532"/>
      <c r="M23" s="1530"/>
      <c r="N23" s="1532"/>
      <c r="O23" s="1532"/>
      <c r="P23" s="1532"/>
      <c r="Q23" s="1546"/>
      <c r="R23" s="1546"/>
      <c r="S23" s="1546"/>
      <c r="T23" s="1546"/>
      <c r="U23" s="1546"/>
      <c r="V23" s="1546"/>
      <c r="W23" s="1546"/>
      <c r="X23" s="1546"/>
      <c r="Y23" s="436"/>
      <c r="Z23" s="433"/>
      <c r="AA23" s="433"/>
      <c r="AB23" s="434"/>
      <c r="AC23" s="436"/>
      <c r="AD23" s="433"/>
      <c r="AE23" s="433"/>
      <c r="AF23" s="434"/>
    </row>
    <row r="24" spans="1:32" ht="19.5" customHeight="1" x14ac:dyDescent="0.15">
      <c r="A24" s="509"/>
      <c r="B24" s="428"/>
      <c r="C24" s="429"/>
      <c r="D24" s="508"/>
      <c r="E24" s="419"/>
      <c r="F24" s="431"/>
      <c r="G24" s="432"/>
      <c r="H24" s="1528" t="s">
        <v>46</v>
      </c>
      <c r="I24" s="1543" t="s">
        <v>10</v>
      </c>
      <c r="J24" s="1542" t="s">
        <v>39</v>
      </c>
      <c r="K24" s="1542"/>
      <c r="L24" s="1542"/>
      <c r="M24" s="1541" t="s">
        <v>10</v>
      </c>
      <c r="N24" s="1542" t="s">
        <v>40</v>
      </c>
      <c r="O24" s="1542"/>
      <c r="P24" s="1542"/>
      <c r="Q24" s="1545"/>
      <c r="R24" s="1545"/>
      <c r="S24" s="1545"/>
      <c r="T24" s="1545"/>
      <c r="U24" s="1545"/>
      <c r="V24" s="1545"/>
      <c r="W24" s="1545"/>
      <c r="X24" s="1545"/>
      <c r="Y24" s="436"/>
      <c r="Z24" s="433"/>
      <c r="AA24" s="433"/>
      <c r="AB24" s="434"/>
      <c r="AC24" s="436"/>
      <c r="AD24" s="433"/>
      <c r="AE24" s="433"/>
      <c r="AF24" s="434"/>
    </row>
    <row r="25" spans="1:32" ht="19.5" customHeight="1" x14ac:dyDescent="0.15">
      <c r="A25" s="427"/>
      <c r="B25" s="428"/>
      <c r="C25" s="429"/>
      <c r="F25" s="431"/>
      <c r="G25" s="432"/>
      <c r="H25" s="1527"/>
      <c r="I25" s="1544"/>
      <c r="J25" s="1532"/>
      <c r="K25" s="1532"/>
      <c r="L25" s="1532"/>
      <c r="M25" s="1530"/>
      <c r="N25" s="1532"/>
      <c r="O25" s="1532"/>
      <c r="P25" s="1532"/>
      <c r="Q25" s="1546"/>
      <c r="R25" s="1546"/>
      <c r="S25" s="1546"/>
      <c r="T25" s="1546"/>
      <c r="U25" s="1546"/>
      <c r="V25" s="1546"/>
      <c r="W25" s="1546"/>
      <c r="X25" s="1546"/>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528" t="s">
        <v>48</v>
      </c>
      <c r="I27" s="1541" t="s">
        <v>10</v>
      </c>
      <c r="J27" s="1542" t="s">
        <v>39</v>
      </c>
      <c r="K27" s="1542"/>
      <c r="L27" s="1542"/>
      <c r="M27" s="1541" t="s">
        <v>10</v>
      </c>
      <c r="N27" s="1542" t="s">
        <v>40</v>
      </c>
      <c r="O27" s="1542"/>
      <c r="P27" s="1542"/>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527"/>
      <c r="I28" s="1530"/>
      <c r="J28" s="1532"/>
      <c r="K28" s="1532"/>
      <c r="L28" s="1532"/>
      <c r="M28" s="1530"/>
      <c r="N28" s="1532"/>
      <c r="O28" s="1532"/>
      <c r="P28" s="1532"/>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528" t="s">
        <v>49</v>
      </c>
      <c r="I29" s="1541" t="s">
        <v>10</v>
      </c>
      <c r="J29" s="1542" t="s">
        <v>39</v>
      </c>
      <c r="K29" s="1542"/>
      <c r="L29" s="1542"/>
      <c r="M29" s="1541" t="s">
        <v>10</v>
      </c>
      <c r="N29" s="1542" t="s">
        <v>40</v>
      </c>
      <c r="O29" s="1542"/>
      <c r="P29" s="1542"/>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527"/>
      <c r="I30" s="1530"/>
      <c r="J30" s="1532"/>
      <c r="K30" s="1532"/>
      <c r="L30" s="1532"/>
      <c r="M30" s="1530"/>
      <c r="N30" s="1532"/>
      <c r="O30" s="1532"/>
      <c r="P30" s="1532"/>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528" t="s">
        <v>48</v>
      </c>
      <c r="I38" s="1547" t="s">
        <v>10</v>
      </c>
      <c r="J38" s="1542" t="s">
        <v>39</v>
      </c>
      <c r="K38" s="1542"/>
      <c r="L38" s="1542"/>
      <c r="M38" s="1547" t="s">
        <v>10</v>
      </c>
      <c r="N38" s="1542" t="s">
        <v>40</v>
      </c>
      <c r="O38" s="1542"/>
      <c r="P38" s="1542"/>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527"/>
      <c r="I39" s="1548"/>
      <c r="J39" s="1532"/>
      <c r="K39" s="1532"/>
      <c r="L39" s="1532"/>
      <c r="M39" s="1548"/>
      <c r="N39" s="1532"/>
      <c r="O39" s="1532"/>
      <c r="P39" s="1532"/>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528" t="s">
        <v>49</v>
      </c>
      <c r="I40" s="1547" t="s">
        <v>10</v>
      </c>
      <c r="J40" s="1542" t="s">
        <v>39</v>
      </c>
      <c r="K40" s="1542"/>
      <c r="L40" s="1542"/>
      <c r="M40" s="1547" t="s">
        <v>10</v>
      </c>
      <c r="N40" s="1542" t="s">
        <v>40</v>
      </c>
      <c r="O40" s="1542"/>
      <c r="P40" s="1542"/>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527"/>
      <c r="I41" s="1549"/>
      <c r="J41" s="1531"/>
      <c r="K41" s="1531"/>
      <c r="L41" s="1531"/>
      <c r="M41" s="1549"/>
      <c r="N41" s="1532"/>
      <c r="O41" s="1532"/>
      <c r="P41" s="1532"/>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515"/>
      <c r="AD48" s="1516"/>
      <c r="AE48" s="1516"/>
      <c r="AF48" s="1517"/>
    </row>
    <row r="49" spans="1:32" ht="18.75" customHeight="1" x14ac:dyDescent="0.15">
      <c r="A49" s="427"/>
      <c r="B49" s="428"/>
      <c r="C49" s="429"/>
      <c r="D49" s="430"/>
      <c r="E49" s="419"/>
      <c r="F49" s="431"/>
      <c r="G49" s="432"/>
      <c r="H49" s="1528" t="s">
        <v>48</v>
      </c>
      <c r="I49" s="1547" t="s">
        <v>10</v>
      </c>
      <c r="J49" s="1542" t="s">
        <v>39</v>
      </c>
      <c r="K49" s="1542"/>
      <c r="L49" s="1542"/>
      <c r="M49" s="1547" t="s">
        <v>10</v>
      </c>
      <c r="N49" s="1542" t="s">
        <v>40</v>
      </c>
      <c r="O49" s="1542"/>
      <c r="P49" s="1542"/>
      <c r="Q49" s="526"/>
      <c r="R49" s="526"/>
      <c r="S49" s="526"/>
      <c r="T49" s="526"/>
      <c r="U49" s="526"/>
      <c r="V49" s="526"/>
      <c r="W49" s="526"/>
      <c r="X49" s="527"/>
      <c r="Y49" s="508" t="s">
        <v>10</v>
      </c>
      <c r="Z49" s="417" t="s">
        <v>23</v>
      </c>
      <c r="AA49" s="433"/>
      <c r="AB49" s="434"/>
      <c r="AC49" s="1518"/>
      <c r="AD49" s="1519"/>
      <c r="AE49" s="1519"/>
      <c r="AF49" s="1520"/>
    </row>
    <row r="50" spans="1:32" ht="18.75" customHeight="1" x14ac:dyDescent="0.15">
      <c r="A50" s="427"/>
      <c r="B50" s="428"/>
      <c r="C50" s="429"/>
      <c r="D50" s="430"/>
      <c r="E50" s="419"/>
      <c r="F50" s="431"/>
      <c r="G50" s="432"/>
      <c r="H50" s="1527"/>
      <c r="I50" s="1548"/>
      <c r="J50" s="1532"/>
      <c r="K50" s="1532"/>
      <c r="L50" s="1532"/>
      <c r="M50" s="1548"/>
      <c r="N50" s="1532"/>
      <c r="O50" s="1532"/>
      <c r="P50" s="1532"/>
      <c r="Q50" s="516"/>
      <c r="R50" s="516"/>
      <c r="S50" s="516"/>
      <c r="T50" s="516"/>
      <c r="U50" s="516"/>
      <c r="V50" s="516"/>
      <c r="W50" s="516"/>
      <c r="X50" s="517"/>
      <c r="Y50" s="436"/>
      <c r="Z50" s="433"/>
      <c r="AA50" s="433"/>
      <c r="AB50" s="434"/>
      <c r="AC50" s="1518"/>
      <c r="AD50" s="1519"/>
      <c r="AE50" s="1519"/>
      <c r="AF50" s="1520"/>
    </row>
    <row r="51" spans="1:32" ht="18.75" customHeight="1" x14ac:dyDescent="0.15">
      <c r="A51" s="427"/>
      <c r="B51" s="428"/>
      <c r="C51" s="429"/>
      <c r="D51" s="430"/>
      <c r="E51" s="419"/>
      <c r="F51" s="431"/>
      <c r="G51" s="432"/>
      <c r="H51" s="1528" t="s">
        <v>49</v>
      </c>
      <c r="I51" s="1547" t="s">
        <v>10</v>
      </c>
      <c r="J51" s="1542" t="s">
        <v>39</v>
      </c>
      <c r="K51" s="1542"/>
      <c r="L51" s="1542"/>
      <c r="M51" s="1547" t="s">
        <v>10</v>
      </c>
      <c r="N51" s="1542" t="s">
        <v>40</v>
      </c>
      <c r="O51" s="1542"/>
      <c r="P51" s="1542"/>
      <c r="Q51" s="526"/>
      <c r="R51" s="526"/>
      <c r="S51" s="526"/>
      <c r="T51" s="526"/>
      <c r="U51" s="526"/>
      <c r="V51" s="526"/>
      <c r="W51" s="526"/>
      <c r="X51" s="527"/>
      <c r="Y51" s="436"/>
      <c r="Z51" s="433"/>
      <c r="AA51" s="433"/>
      <c r="AB51" s="434"/>
      <c r="AC51" s="1518"/>
      <c r="AD51" s="1519"/>
      <c r="AE51" s="1519"/>
      <c r="AF51" s="1520"/>
    </row>
    <row r="52" spans="1:32" ht="18.75" customHeight="1" x14ac:dyDescent="0.15">
      <c r="A52" s="427"/>
      <c r="B52" s="428"/>
      <c r="C52" s="429"/>
      <c r="D52" s="508" t="s">
        <v>10</v>
      </c>
      <c r="E52" s="419" t="s">
        <v>67</v>
      </c>
      <c r="F52" s="431"/>
      <c r="G52" s="432"/>
      <c r="H52" s="1527"/>
      <c r="I52" s="1548"/>
      <c r="J52" s="1532"/>
      <c r="K52" s="1532"/>
      <c r="L52" s="1532"/>
      <c r="M52" s="1548"/>
      <c r="N52" s="1532"/>
      <c r="O52" s="1532"/>
      <c r="P52" s="1532"/>
      <c r="Q52" s="516"/>
      <c r="R52" s="516"/>
      <c r="S52" s="516"/>
      <c r="T52" s="516"/>
      <c r="U52" s="516"/>
      <c r="V52" s="516"/>
      <c r="W52" s="516"/>
      <c r="X52" s="517"/>
      <c r="Y52" s="436"/>
      <c r="Z52" s="433"/>
      <c r="AA52" s="433"/>
      <c r="AB52" s="434"/>
      <c r="AC52" s="1518"/>
      <c r="AD52" s="1519"/>
      <c r="AE52" s="1519"/>
      <c r="AF52" s="1520"/>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518"/>
      <c r="AD53" s="1519"/>
      <c r="AE53" s="1519"/>
      <c r="AF53" s="1520"/>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518"/>
      <c r="AD54" s="1519"/>
      <c r="AE54" s="1519"/>
      <c r="AF54" s="1520"/>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518"/>
      <c r="AD55" s="1519"/>
      <c r="AE55" s="1519"/>
      <c r="AF55" s="1520"/>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518"/>
      <c r="AD56" s="1519"/>
      <c r="AE56" s="1519"/>
      <c r="AF56" s="1520"/>
    </row>
    <row r="57" spans="1:32" ht="18.75" customHeight="1" x14ac:dyDescent="0.15">
      <c r="A57" s="427"/>
      <c r="B57" s="428"/>
      <c r="C57" s="429"/>
      <c r="D57" s="430"/>
      <c r="E57" s="419"/>
      <c r="F57" s="431"/>
      <c r="G57" s="432"/>
      <c r="H57" s="1528" t="s">
        <v>64</v>
      </c>
      <c r="I57" s="528" t="s">
        <v>10</v>
      </c>
      <c r="J57" s="440" t="s">
        <v>29</v>
      </c>
      <c r="K57" s="467"/>
      <c r="N57" s="467"/>
      <c r="O57" s="467"/>
      <c r="P57" s="467"/>
      <c r="Q57" s="529" t="s">
        <v>10</v>
      </c>
      <c r="R57" s="440" t="s">
        <v>79</v>
      </c>
      <c r="S57" s="508"/>
      <c r="T57" s="417"/>
      <c r="U57" s="467"/>
      <c r="V57" s="467"/>
      <c r="W57" s="467"/>
      <c r="X57" s="468"/>
      <c r="Y57" s="436"/>
      <c r="Z57" s="433"/>
      <c r="AA57" s="433"/>
      <c r="AB57" s="434"/>
      <c r="AC57" s="1518"/>
      <c r="AD57" s="1519"/>
      <c r="AE57" s="1519"/>
      <c r="AF57" s="1520"/>
    </row>
    <row r="58" spans="1:32" ht="18.75" customHeight="1" x14ac:dyDescent="0.15">
      <c r="A58" s="427"/>
      <c r="B58" s="428"/>
      <c r="C58" s="429"/>
      <c r="D58" s="430"/>
      <c r="E58" s="419"/>
      <c r="F58" s="431"/>
      <c r="G58" s="432"/>
      <c r="H58" s="1526"/>
      <c r="I58" s="509" t="s">
        <v>10</v>
      </c>
      <c r="J58" s="417" t="s">
        <v>80</v>
      </c>
      <c r="L58" s="508"/>
      <c r="M58" s="417"/>
      <c r="Q58" s="508" t="s">
        <v>10</v>
      </c>
      <c r="R58" s="398" t="s">
        <v>81</v>
      </c>
      <c r="S58" s="508"/>
      <c r="T58" s="417"/>
      <c r="X58" s="469"/>
      <c r="Y58" s="436"/>
      <c r="Z58" s="433"/>
      <c r="AA58" s="433"/>
      <c r="AB58" s="434"/>
      <c r="AC58" s="1518"/>
      <c r="AD58" s="1519"/>
      <c r="AE58" s="1519"/>
      <c r="AF58" s="1520"/>
    </row>
    <row r="59" spans="1:32" ht="18.75" customHeight="1" x14ac:dyDescent="0.15">
      <c r="A59" s="447"/>
      <c r="B59" s="448"/>
      <c r="C59" s="449"/>
      <c r="D59" s="450"/>
      <c r="E59" s="451"/>
      <c r="F59" s="452"/>
      <c r="G59" s="453"/>
      <c r="H59" s="1550"/>
      <c r="I59" s="540" t="s">
        <v>10</v>
      </c>
      <c r="J59" s="470" t="s">
        <v>82</v>
      </c>
      <c r="K59" s="541"/>
      <c r="L59" s="541"/>
      <c r="M59" s="541"/>
      <c r="N59" s="541"/>
      <c r="O59" s="470"/>
      <c r="P59" s="470"/>
      <c r="Q59" s="541"/>
      <c r="R59" s="541"/>
      <c r="S59" s="541"/>
      <c r="T59" s="541"/>
      <c r="U59" s="541"/>
      <c r="V59" s="541"/>
      <c r="W59" s="541"/>
      <c r="X59" s="542"/>
      <c r="Y59" s="457"/>
      <c r="Z59" s="458"/>
      <c r="AA59" s="458"/>
      <c r="AB59" s="459"/>
      <c r="AC59" s="1551"/>
      <c r="AD59" s="1552"/>
      <c r="AE59" s="1552"/>
      <c r="AF59" s="1553"/>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515"/>
      <c r="AD60" s="1516"/>
      <c r="AE60" s="1516"/>
      <c r="AF60" s="1517"/>
    </row>
    <row r="61" spans="1:32" ht="18.75" customHeight="1" x14ac:dyDescent="0.15">
      <c r="A61" s="427"/>
      <c r="B61" s="428"/>
      <c r="C61" s="429"/>
      <c r="D61" s="430"/>
      <c r="E61" s="419"/>
      <c r="F61" s="431"/>
      <c r="G61" s="432"/>
      <c r="H61" s="1528" t="s">
        <v>84</v>
      </c>
      <c r="I61" s="1554" t="s">
        <v>10</v>
      </c>
      <c r="J61" s="1542" t="s">
        <v>39</v>
      </c>
      <c r="K61" s="1542"/>
      <c r="L61" s="1542"/>
      <c r="M61" s="1547" t="s">
        <v>10</v>
      </c>
      <c r="N61" s="1542" t="s">
        <v>40</v>
      </c>
      <c r="O61" s="1542"/>
      <c r="P61" s="1542"/>
      <c r="Q61" s="526"/>
      <c r="R61" s="526"/>
      <c r="S61" s="526"/>
      <c r="T61" s="526"/>
      <c r="U61" s="526"/>
      <c r="V61" s="526"/>
      <c r="W61" s="526"/>
      <c r="X61" s="527"/>
      <c r="Y61" s="508" t="s">
        <v>10</v>
      </c>
      <c r="Z61" s="417" t="s">
        <v>23</v>
      </c>
      <c r="AA61" s="433"/>
      <c r="AB61" s="434"/>
      <c r="AC61" s="1518"/>
      <c r="AD61" s="1519"/>
      <c r="AE61" s="1519"/>
      <c r="AF61" s="1520"/>
    </row>
    <row r="62" spans="1:32" ht="18.75" customHeight="1" x14ac:dyDescent="0.15">
      <c r="A62" s="427"/>
      <c r="B62" s="428"/>
      <c r="C62" s="429"/>
      <c r="D62" s="430"/>
      <c r="E62" s="419"/>
      <c r="F62" s="431"/>
      <c r="G62" s="432"/>
      <c r="H62" s="1527"/>
      <c r="I62" s="1555"/>
      <c r="J62" s="1532"/>
      <c r="K62" s="1532"/>
      <c r="L62" s="1532"/>
      <c r="M62" s="1548"/>
      <c r="N62" s="1532"/>
      <c r="O62" s="1532"/>
      <c r="P62" s="1532"/>
      <c r="Q62" s="516"/>
      <c r="R62" s="516"/>
      <c r="S62" s="516"/>
      <c r="T62" s="516"/>
      <c r="U62" s="516"/>
      <c r="V62" s="516"/>
      <c r="W62" s="516"/>
      <c r="X62" s="517"/>
      <c r="Y62" s="436"/>
      <c r="Z62" s="433"/>
      <c r="AA62" s="433"/>
      <c r="AB62" s="434"/>
      <c r="AC62" s="1518"/>
      <c r="AD62" s="1519"/>
      <c r="AE62" s="1519"/>
      <c r="AF62" s="1520"/>
    </row>
    <row r="63" spans="1:32" ht="18.75" customHeight="1" x14ac:dyDescent="0.15">
      <c r="A63" s="427"/>
      <c r="B63" s="428"/>
      <c r="C63" s="429"/>
      <c r="D63" s="508" t="s">
        <v>10</v>
      </c>
      <c r="E63" s="419" t="s">
        <v>85</v>
      </c>
      <c r="F63" s="431"/>
      <c r="G63" s="432"/>
      <c r="H63" s="1528" t="s">
        <v>86</v>
      </c>
      <c r="I63" s="1554" t="s">
        <v>10</v>
      </c>
      <c r="J63" s="1542" t="s">
        <v>39</v>
      </c>
      <c r="K63" s="1542"/>
      <c r="L63" s="1542"/>
      <c r="M63" s="1547" t="s">
        <v>10</v>
      </c>
      <c r="N63" s="1542" t="s">
        <v>40</v>
      </c>
      <c r="O63" s="1542"/>
      <c r="P63" s="1542"/>
      <c r="Q63" s="526"/>
      <c r="R63" s="526"/>
      <c r="S63" s="526"/>
      <c r="T63" s="526"/>
      <c r="U63" s="526"/>
      <c r="V63" s="526"/>
      <c r="W63" s="526"/>
      <c r="X63" s="527"/>
      <c r="Y63" s="436"/>
      <c r="Z63" s="433"/>
      <c r="AA63" s="433"/>
      <c r="AB63" s="434"/>
      <c r="AC63" s="1518"/>
      <c r="AD63" s="1519"/>
      <c r="AE63" s="1519"/>
      <c r="AF63" s="1520"/>
    </row>
    <row r="64" spans="1:32" ht="18.75" customHeight="1" x14ac:dyDescent="0.15">
      <c r="A64" s="509" t="s">
        <v>10</v>
      </c>
      <c r="B64" s="428">
        <v>14</v>
      </c>
      <c r="C64" s="429" t="s">
        <v>87</v>
      </c>
      <c r="D64" s="508" t="s">
        <v>10</v>
      </c>
      <c r="E64" s="419" t="s">
        <v>88</v>
      </c>
      <c r="F64" s="431"/>
      <c r="G64" s="432"/>
      <c r="H64" s="1527"/>
      <c r="I64" s="1555"/>
      <c r="J64" s="1532"/>
      <c r="K64" s="1532"/>
      <c r="L64" s="1532"/>
      <c r="M64" s="1548"/>
      <c r="N64" s="1532"/>
      <c r="O64" s="1532"/>
      <c r="P64" s="1532"/>
      <c r="Q64" s="516"/>
      <c r="R64" s="516"/>
      <c r="S64" s="516"/>
      <c r="T64" s="516"/>
      <c r="U64" s="516"/>
      <c r="V64" s="516"/>
      <c r="W64" s="516"/>
      <c r="X64" s="517"/>
      <c r="Y64" s="436"/>
      <c r="Z64" s="433"/>
      <c r="AA64" s="433"/>
      <c r="AB64" s="434"/>
      <c r="AC64" s="1518"/>
      <c r="AD64" s="1519"/>
      <c r="AE64" s="1519"/>
      <c r="AF64" s="1520"/>
    </row>
    <row r="65" spans="1:32" ht="19.5" customHeight="1" x14ac:dyDescent="0.15">
      <c r="A65" s="427"/>
      <c r="B65" s="428"/>
      <c r="C65" s="429"/>
      <c r="D65" s="508" t="s">
        <v>10</v>
      </c>
      <c r="E65" s="419" t="s">
        <v>89</v>
      </c>
      <c r="F65" s="431"/>
      <c r="G65" s="432"/>
      <c r="H65" s="1528"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518"/>
      <c r="AD65" s="1519"/>
      <c r="AE65" s="1519"/>
      <c r="AF65" s="1520"/>
    </row>
    <row r="66" spans="1:32" ht="19.5" customHeight="1" x14ac:dyDescent="0.15">
      <c r="A66" s="427"/>
      <c r="B66" s="428"/>
      <c r="C66" s="429"/>
      <c r="D66" s="430"/>
      <c r="E66" s="419"/>
      <c r="F66" s="431"/>
      <c r="G66" s="432"/>
      <c r="H66" s="1527"/>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518"/>
      <c r="AD66" s="1519"/>
      <c r="AE66" s="1519"/>
      <c r="AF66" s="1520"/>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518"/>
      <c r="AD67" s="1519"/>
      <c r="AE67" s="1519"/>
      <c r="AF67" s="1520"/>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551"/>
      <c r="AD68" s="1552"/>
      <c r="AE68" s="1552"/>
      <c r="AF68" s="1553"/>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515"/>
      <c r="AD69" s="1516"/>
      <c r="AE69" s="1516"/>
      <c r="AF69" s="1517"/>
    </row>
    <row r="70" spans="1:32" ht="18.75" customHeight="1" x14ac:dyDescent="0.15">
      <c r="A70" s="509"/>
      <c r="B70" s="428"/>
      <c r="C70" s="429"/>
      <c r="D70" s="430"/>
      <c r="E70" s="469"/>
      <c r="F70" s="430"/>
      <c r="G70" s="428"/>
      <c r="H70" s="1528" t="s">
        <v>84</v>
      </c>
      <c r="I70" s="1547" t="s">
        <v>10</v>
      </c>
      <c r="J70" s="1542" t="s">
        <v>39</v>
      </c>
      <c r="K70" s="1542"/>
      <c r="L70" s="1542"/>
      <c r="M70" s="1547" t="s">
        <v>10</v>
      </c>
      <c r="N70" s="1542" t="s">
        <v>40</v>
      </c>
      <c r="O70" s="1542"/>
      <c r="P70" s="1542"/>
      <c r="Q70" s="526"/>
      <c r="R70" s="526"/>
      <c r="S70" s="526"/>
      <c r="T70" s="526"/>
      <c r="U70" s="526"/>
      <c r="V70" s="526"/>
      <c r="W70" s="526"/>
      <c r="X70" s="527"/>
      <c r="Y70" s="508" t="s">
        <v>10</v>
      </c>
      <c r="Z70" s="417" t="s">
        <v>23</v>
      </c>
      <c r="AA70" s="417"/>
      <c r="AB70" s="434"/>
      <c r="AC70" s="1518"/>
      <c r="AD70" s="1519"/>
      <c r="AE70" s="1519"/>
      <c r="AF70" s="1520"/>
    </row>
    <row r="71" spans="1:32" ht="18.75" customHeight="1" x14ac:dyDescent="0.15">
      <c r="A71" s="509" t="s">
        <v>10</v>
      </c>
      <c r="B71" s="428">
        <v>31</v>
      </c>
      <c r="C71" s="429" t="s">
        <v>97</v>
      </c>
      <c r="D71" s="430"/>
      <c r="E71" s="469"/>
      <c r="F71" s="430"/>
      <c r="G71" s="428"/>
      <c r="H71" s="1527"/>
      <c r="I71" s="1548"/>
      <c r="J71" s="1532"/>
      <c r="K71" s="1532"/>
      <c r="L71" s="1532"/>
      <c r="M71" s="1548"/>
      <c r="N71" s="1532"/>
      <c r="O71" s="1532"/>
      <c r="P71" s="1532"/>
      <c r="Q71" s="516"/>
      <c r="R71" s="516"/>
      <c r="S71" s="516"/>
      <c r="T71" s="516"/>
      <c r="U71" s="516"/>
      <c r="V71" s="516"/>
      <c r="W71" s="516"/>
      <c r="X71" s="517"/>
      <c r="Y71" s="436"/>
      <c r="Z71" s="433"/>
      <c r="AA71" s="433"/>
      <c r="AB71" s="434"/>
      <c r="AC71" s="1518"/>
      <c r="AD71" s="1519"/>
      <c r="AE71" s="1519"/>
      <c r="AF71" s="1520"/>
    </row>
    <row r="72" spans="1:32" ht="18.75" customHeight="1" x14ac:dyDescent="0.15">
      <c r="A72" s="509"/>
      <c r="B72" s="428"/>
      <c r="C72" s="429"/>
      <c r="D72" s="430"/>
      <c r="E72" s="469"/>
      <c r="F72" s="430"/>
      <c r="G72" s="428"/>
      <c r="H72" s="1528" t="s">
        <v>86</v>
      </c>
      <c r="I72" s="1554" t="s">
        <v>10</v>
      </c>
      <c r="J72" s="1542" t="s">
        <v>39</v>
      </c>
      <c r="K72" s="1542"/>
      <c r="L72" s="1542"/>
      <c r="M72" s="1547" t="s">
        <v>10</v>
      </c>
      <c r="N72" s="1542" t="s">
        <v>40</v>
      </c>
      <c r="O72" s="1542"/>
      <c r="P72" s="1542"/>
      <c r="Q72" s="526"/>
      <c r="R72" s="526"/>
      <c r="S72" s="526"/>
      <c r="T72" s="526"/>
      <c r="U72" s="526"/>
      <c r="V72" s="526"/>
      <c r="W72" s="526"/>
      <c r="X72" s="527"/>
      <c r="Y72" s="436"/>
      <c r="Z72" s="433"/>
      <c r="AA72" s="433"/>
      <c r="AB72" s="434"/>
      <c r="AC72" s="1518"/>
      <c r="AD72" s="1519"/>
      <c r="AE72" s="1519"/>
      <c r="AF72" s="1520"/>
    </row>
    <row r="73" spans="1:32" ht="18.75" customHeight="1" x14ac:dyDescent="0.15">
      <c r="A73" s="447"/>
      <c r="B73" s="448"/>
      <c r="C73" s="449"/>
      <c r="D73" s="450"/>
      <c r="E73" s="476"/>
      <c r="F73" s="450"/>
      <c r="G73" s="448"/>
      <c r="H73" s="1550"/>
      <c r="I73" s="1556"/>
      <c r="J73" s="1557"/>
      <c r="K73" s="1557"/>
      <c r="L73" s="1557"/>
      <c r="M73" s="1558"/>
      <c r="N73" s="1557"/>
      <c r="O73" s="1557"/>
      <c r="P73" s="1557"/>
      <c r="Q73" s="541"/>
      <c r="R73" s="541"/>
      <c r="S73" s="541"/>
      <c r="T73" s="541"/>
      <c r="U73" s="541"/>
      <c r="V73" s="541"/>
      <c r="W73" s="541"/>
      <c r="X73" s="542"/>
      <c r="Y73" s="457"/>
      <c r="Z73" s="458"/>
      <c r="AA73" s="458"/>
      <c r="AB73" s="459"/>
      <c r="AC73" s="1551"/>
      <c r="AD73" s="1552"/>
      <c r="AE73" s="1552"/>
      <c r="AF73" s="1553"/>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528" t="s">
        <v>102</v>
      </c>
      <c r="I77" s="1543" t="s">
        <v>10</v>
      </c>
      <c r="J77" s="1542" t="s">
        <v>29</v>
      </c>
      <c r="K77" s="1542"/>
      <c r="L77" s="1545" t="s">
        <v>10</v>
      </c>
      <c r="M77" s="1542" t="s">
        <v>35</v>
      </c>
      <c r="N77" s="1542"/>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526"/>
      <c r="I78" s="1559"/>
      <c r="J78" s="1531"/>
      <c r="K78" s="1531"/>
      <c r="L78" s="1560"/>
      <c r="M78" s="1531"/>
      <c r="N78" s="1531"/>
      <c r="X78" s="469"/>
      <c r="Y78" s="436"/>
      <c r="Z78" s="433"/>
      <c r="AA78" s="433"/>
      <c r="AB78" s="434"/>
      <c r="AC78" s="436"/>
      <c r="AD78" s="433"/>
      <c r="AE78" s="433"/>
      <c r="AF78" s="434"/>
    </row>
    <row r="79" spans="1:32" ht="18.75" customHeight="1" x14ac:dyDescent="0.15">
      <c r="A79" s="427"/>
      <c r="B79" s="428"/>
      <c r="C79" s="481"/>
      <c r="D79" s="431"/>
      <c r="E79" s="419"/>
      <c r="F79" s="431"/>
      <c r="G79" s="432"/>
      <c r="H79" s="1527"/>
      <c r="I79" s="1544"/>
      <c r="J79" s="1532"/>
      <c r="K79" s="1532"/>
      <c r="L79" s="1546"/>
      <c r="M79" s="1532"/>
      <c r="N79" s="1532"/>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528" t="s">
        <v>104</v>
      </c>
      <c r="I81" s="1547" t="s">
        <v>10</v>
      </c>
      <c r="J81" s="1542" t="s">
        <v>29</v>
      </c>
      <c r="K81" s="1542"/>
      <c r="L81" s="1547" t="s">
        <v>10</v>
      </c>
      <c r="M81" s="1542" t="s">
        <v>35</v>
      </c>
      <c r="N81" s="1542"/>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527"/>
      <c r="I82" s="1548"/>
      <c r="J82" s="1532"/>
      <c r="K82" s="1532"/>
      <c r="L82" s="1548"/>
      <c r="M82" s="1532"/>
      <c r="N82" s="1532"/>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528" t="s">
        <v>105</v>
      </c>
      <c r="I83" s="1547" t="s">
        <v>10</v>
      </c>
      <c r="J83" s="1542" t="s">
        <v>29</v>
      </c>
      <c r="K83" s="1542"/>
      <c r="L83" s="1547" t="s">
        <v>10</v>
      </c>
      <c r="M83" s="1542" t="s">
        <v>35</v>
      </c>
      <c r="N83" s="1542"/>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527"/>
      <c r="I84" s="1548"/>
      <c r="J84" s="1532"/>
      <c r="K84" s="1532"/>
      <c r="L84" s="1548"/>
      <c r="M84" s="1532"/>
      <c r="N84" s="1532"/>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528" t="s">
        <v>106</v>
      </c>
      <c r="I85" s="1547" t="s">
        <v>10</v>
      </c>
      <c r="J85" s="1542" t="s">
        <v>29</v>
      </c>
      <c r="K85" s="1542"/>
      <c r="L85" s="1547" t="s">
        <v>10</v>
      </c>
      <c r="M85" s="1542" t="s">
        <v>35</v>
      </c>
      <c r="N85" s="1542"/>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527"/>
      <c r="I86" s="1548"/>
      <c r="J86" s="1532"/>
      <c r="K86" s="1532"/>
      <c r="L86" s="1548"/>
      <c r="M86" s="1532"/>
      <c r="N86" s="1532"/>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528" t="s">
        <v>107</v>
      </c>
      <c r="I87" s="1547" t="s">
        <v>10</v>
      </c>
      <c r="J87" s="1542" t="s">
        <v>29</v>
      </c>
      <c r="K87" s="1542"/>
      <c r="L87" s="1547" t="s">
        <v>10</v>
      </c>
      <c r="M87" s="1542" t="s">
        <v>35</v>
      </c>
      <c r="N87" s="1542"/>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527"/>
      <c r="I88" s="1548"/>
      <c r="J88" s="1532"/>
      <c r="K88" s="1532"/>
      <c r="L88" s="1548"/>
      <c r="M88" s="1532"/>
      <c r="N88" s="1532"/>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561"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563"/>
      <c r="AD104" s="1563"/>
      <c r="AE104" s="1563"/>
      <c r="AF104" s="1563"/>
    </row>
    <row r="105" spans="1:32" ht="18.75" customHeight="1" x14ac:dyDescent="0.15">
      <c r="A105" s="427"/>
      <c r="B105" s="428"/>
      <c r="C105" s="429"/>
      <c r="D105" s="430"/>
      <c r="E105" s="419"/>
      <c r="F105" s="430"/>
      <c r="G105" s="469"/>
      <c r="H105" s="1562"/>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564"/>
      <c r="AD105" s="1564"/>
      <c r="AE105" s="1564"/>
      <c r="AF105" s="1564"/>
    </row>
    <row r="106" spans="1:32" ht="18.75" customHeight="1" x14ac:dyDescent="0.15">
      <c r="A106" s="427"/>
      <c r="B106" s="428"/>
      <c r="C106" s="429"/>
      <c r="D106" s="430"/>
      <c r="E106" s="419"/>
      <c r="F106" s="430"/>
      <c r="G106" s="469"/>
      <c r="H106" s="1567" t="s">
        <v>102</v>
      </c>
      <c r="I106" s="1543" t="s">
        <v>10</v>
      </c>
      <c r="J106" s="1542" t="s">
        <v>29</v>
      </c>
      <c r="K106" s="1542"/>
      <c r="L106" s="1545" t="s">
        <v>10</v>
      </c>
      <c r="M106" s="1542" t="s">
        <v>35</v>
      </c>
      <c r="N106" s="1542"/>
      <c r="O106" s="467"/>
      <c r="P106" s="467"/>
      <c r="Q106" s="467"/>
      <c r="R106" s="467"/>
      <c r="S106" s="467"/>
      <c r="T106" s="467"/>
      <c r="U106" s="467"/>
      <c r="V106" s="467"/>
      <c r="W106" s="467"/>
      <c r="X106" s="468"/>
      <c r="Y106" s="436"/>
      <c r="Z106" s="433"/>
      <c r="AA106" s="433"/>
      <c r="AB106" s="434"/>
      <c r="AC106" s="1565"/>
      <c r="AD106" s="1565"/>
      <c r="AE106" s="1565"/>
      <c r="AF106" s="1565"/>
    </row>
    <row r="107" spans="1:32" ht="18.75" customHeight="1" x14ac:dyDescent="0.15">
      <c r="A107" s="427"/>
      <c r="B107" s="428"/>
      <c r="C107" s="429"/>
      <c r="D107" s="430"/>
      <c r="E107" s="419"/>
      <c r="F107" s="430"/>
      <c r="G107" s="469"/>
      <c r="H107" s="1567"/>
      <c r="I107" s="1559"/>
      <c r="J107" s="1531"/>
      <c r="K107" s="1531"/>
      <c r="L107" s="1560"/>
      <c r="M107" s="1531"/>
      <c r="N107" s="1531"/>
      <c r="X107" s="469"/>
      <c r="Y107" s="436"/>
      <c r="Z107" s="433"/>
      <c r="AA107" s="433"/>
      <c r="AB107" s="434"/>
      <c r="AC107" s="1565"/>
      <c r="AD107" s="1565"/>
      <c r="AE107" s="1565"/>
      <c r="AF107" s="1565"/>
    </row>
    <row r="108" spans="1:32" ht="18.75" customHeight="1" x14ac:dyDescent="0.15">
      <c r="A108" s="427"/>
      <c r="B108" s="428"/>
      <c r="C108" s="429"/>
      <c r="D108" s="430"/>
      <c r="E108" s="419"/>
      <c r="F108" s="430"/>
      <c r="G108" s="469"/>
      <c r="H108" s="1567"/>
      <c r="I108" s="1544"/>
      <c r="J108" s="1532"/>
      <c r="K108" s="1532"/>
      <c r="L108" s="1546"/>
      <c r="M108" s="1532"/>
      <c r="N108" s="1532"/>
      <c r="O108" s="435"/>
      <c r="P108" s="435"/>
      <c r="Q108" s="435"/>
      <c r="R108" s="435"/>
      <c r="S108" s="435"/>
      <c r="T108" s="435"/>
      <c r="U108" s="435"/>
      <c r="V108" s="435"/>
      <c r="W108" s="435"/>
      <c r="X108" s="472"/>
      <c r="Y108" s="436"/>
      <c r="Z108" s="433"/>
      <c r="AA108" s="433"/>
      <c r="AB108" s="434"/>
      <c r="AC108" s="1565"/>
      <c r="AD108" s="1565"/>
      <c r="AE108" s="1565"/>
      <c r="AF108" s="1565"/>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565"/>
      <c r="AD109" s="1565"/>
      <c r="AE109" s="1565"/>
      <c r="AF109" s="1565"/>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565"/>
      <c r="AD110" s="1565"/>
      <c r="AE110" s="1565"/>
      <c r="AF110" s="1565"/>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565"/>
      <c r="AD111" s="1565"/>
      <c r="AE111" s="1565"/>
      <c r="AF111" s="1565"/>
    </row>
    <row r="112" spans="1:32" ht="18.75" customHeight="1" x14ac:dyDescent="0.15">
      <c r="A112" s="427"/>
      <c r="B112" s="428"/>
      <c r="C112" s="429"/>
      <c r="D112" s="508" t="s">
        <v>10</v>
      </c>
      <c r="E112" s="419" t="s">
        <v>138</v>
      </c>
      <c r="F112" s="430"/>
      <c r="G112" s="469"/>
      <c r="H112" s="1568"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565"/>
      <c r="AD112" s="1565"/>
      <c r="AE112" s="1565"/>
      <c r="AF112" s="1565"/>
    </row>
    <row r="113" spans="1:32" ht="18.75" customHeight="1" x14ac:dyDescent="0.15">
      <c r="A113" s="427"/>
      <c r="B113" s="428"/>
      <c r="C113" s="429"/>
      <c r="D113" s="508" t="s">
        <v>10</v>
      </c>
      <c r="E113" s="419" t="s">
        <v>140</v>
      </c>
      <c r="F113" s="430"/>
      <c r="G113" s="469"/>
      <c r="H113" s="1569"/>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565"/>
      <c r="AD113" s="1565"/>
      <c r="AE113" s="1565"/>
      <c r="AF113" s="1565"/>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565"/>
      <c r="AD114" s="1565"/>
      <c r="AE114" s="1565"/>
      <c r="AF114" s="1565"/>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565"/>
      <c r="AD115" s="1565"/>
      <c r="AE115" s="1565"/>
      <c r="AF115" s="1565"/>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565"/>
      <c r="AD116" s="1565"/>
      <c r="AE116" s="1565"/>
      <c r="AF116" s="1565"/>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565"/>
      <c r="AD117" s="1565"/>
      <c r="AE117" s="1565"/>
      <c r="AF117" s="1565"/>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565"/>
      <c r="AD118" s="1565"/>
      <c r="AE118" s="1565"/>
      <c r="AF118" s="1565"/>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565"/>
      <c r="AD119" s="1565"/>
      <c r="AE119" s="1565"/>
      <c r="AF119" s="1565"/>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565"/>
      <c r="AD120" s="1565"/>
      <c r="AE120" s="1565"/>
      <c r="AF120" s="1565"/>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565"/>
      <c r="AD121" s="1565"/>
      <c r="AE121" s="1565"/>
      <c r="AF121" s="1565"/>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565"/>
      <c r="AD122" s="1565"/>
      <c r="AE122" s="1565"/>
      <c r="AF122" s="1565"/>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565"/>
      <c r="AD123" s="1565"/>
      <c r="AE123" s="1565"/>
      <c r="AF123" s="1565"/>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565"/>
      <c r="AD124" s="1565"/>
      <c r="AE124" s="1565"/>
      <c r="AF124" s="1565"/>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566"/>
      <c r="AD125" s="1566"/>
      <c r="AE125" s="1566"/>
      <c r="AF125" s="1566"/>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528" t="s">
        <v>156</v>
      </c>
      <c r="I131" s="1570" t="s">
        <v>10</v>
      </c>
      <c r="J131" s="1571" t="s">
        <v>29</v>
      </c>
      <c r="K131" s="1571"/>
      <c r="L131" s="1572" t="s">
        <v>10</v>
      </c>
      <c r="M131" s="1571" t="s">
        <v>35</v>
      </c>
      <c r="N131" s="1571"/>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527"/>
      <c r="I132" s="1570"/>
      <c r="J132" s="1571"/>
      <c r="K132" s="1571"/>
      <c r="L132" s="1572"/>
      <c r="M132" s="1571"/>
      <c r="N132" s="1571"/>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528" t="s">
        <v>172</v>
      </c>
      <c r="I142" s="1570" t="s">
        <v>10</v>
      </c>
      <c r="J142" s="1571" t="s">
        <v>29</v>
      </c>
      <c r="K142" s="1571"/>
      <c r="L142" s="1572" t="s">
        <v>10</v>
      </c>
      <c r="M142" s="1571" t="s">
        <v>35</v>
      </c>
      <c r="N142" s="1571"/>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527"/>
      <c r="I143" s="1570"/>
      <c r="J143" s="1571"/>
      <c r="K143" s="1571"/>
      <c r="L143" s="1572"/>
      <c r="M143" s="1571"/>
      <c r="N143" s="1571"/>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528" t="s">
        <v>178</v>
      </c>
      <c r="I150" s="1570" t="s">
        <v>10</v>
      </c>
      <c r="J150" s="1571" t="s">
        <v>29</v>
      </c>
      <c r="K150" s="1571"/>
      <c r="L150" s="1572" t="s">
        <v>10</v>
      </c>
      <c r="M150" s="1571" t="s">
        <v>179</v>
      </c>
      <c r="N150" s="1571"/>
      <c r="O150" s="1572" t="s">
        <v>10</v>
      </c>
      <c r="P150" s="1571" t="s">
        <v>180</v>
      </c>
      <c r="Q150" s="1571"/>
      <c r="R150" s="1572" t="s">
        <v>10</v>
      </c>
      <c r="S150" s="1571" t="s">
        <v>181</v>
      </c>
      <c r="T150" s="1571"/>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527"/>
      <c r="I151" s="1570"/>
      <c r="J151" s="1571"/>
      <c r="K151" s="1571"/>
      <c r="L151" s="1572"/>
      <c r="M151" s="1571"/>
      <c r="N151" s="1571"/>
      <c r="O151" s="1572"/>
      <c r="P151" s="1571"/>
      <c r="Q151" s="1571"/>
      <c r="R151" s="1572"/>
      <c r="S151" s="1571"/>
      <c r="T151" s="1571"/>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528" t="s">
        <v>182</v>
      </c>
      <c r="I152" s="1570" t="s">
        <v>10</v>
      </c>
      <c r="J152" s="1571" t="s">
        <v>29</v>
      </c>
      <c r="K152" s="1571"/>
      <c r="L152" s="1572" t="s">
        <v>10</v>
      </c>
      <c r="M152" s="1571" t="s">
        <v>179</v>
      </c>
      <c r="N152" s="1571"/>
      <c r="O152" s="1572" t="s">
        <v>10</v>
      </c>
      <c r="P152" s="1571" t="s">
        <v>180</v>
      </c>
      <c r="Q152" s="1571"/>
      <c r="R152" s="1572" t="s">
        <v>10</v>
      </c>
      <c r="S152" s="1571" t="s">
        <v>181</v>
      </c>
      <c r="T152" s="1571"/>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527"/>
      <c r="I153" s="1570"/>
      <c r="J153" s="1571"/>
      <c r="K153" s="1571"/>
      <c r="L153" s="1572"/>
      <c r="M153" s="1571"/>
      <c r="N153" s="1571"/>
      <c r="O153" s="1572"/>
      <c r="P153" s="1571"/>
      <c r="Q153" s="1571"/>
      <c r="R153" s="1572"/>
      <c r="S153" s="1571"/>
      <c r="T153" s="1571"/>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528" t="s">
        <v>183</v>
      </c>
      <c r="I154" s="1570" t="s">
        <v>10</v>
      </c>
      <c r="J154" s="1571" t="s">
        <v>29</v>
      </c>
      <c r="K154" s="1571"/>
      <c r="L154" s="1572" t="s">
        <v>10</v>
      </c>
      <c r="M154" s="1571" t="s">
        <v>35</v>
      </c>
      <c r="N154" s="1571"/>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527"/>
      <c r="I155" s="1570"/>
      <c r="J155" s="1571"/>
      <c r="K155" s="1571"/>
      <c r="L155" s="1572"/>
      <c r="M155" s="1571"/>
      <c r="N155" s="1571"/>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563"/>
      <c r="AD159" s="1563"/>
      <c r="AE159" s="1563"/>
      <c r="AF159" s="1563"/>
    </row>
    <row r="160" spans="1:32" ht="18.75" customHeight="1" x14ac:dyDescent="0.15">
      <c r="A160" s="427"/>
      <c r="B160" s="428"/>
      <c r="C160" s="429"/>
      <c r="D160" s="430"/>
      <c r="E160" s="419"/>
      <c r="F160" s="431"/>
      <c r="G160" s="419"/>
      <c r="H160" s="1573"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565"/>
      <c r="AD160" s="1565"/>
      <c r="AE160" s="1565"/>
      <c r="AF160" s="1565"/>
    </row>
    <row r="161" spans="1:32" ht="18.75" customHeight="1" x14ac:dyDescent="0.15">
      <c r="A161" s="427"/>
      <c r="B161" s="428"/>
      <c r="C161" s="429"/>
      <c r="D161" s="430"/>
      <c r="E161" s="419"/>
      <c r="F161" s="431"/>
      <c r="G161" s="419"/>
      <c r="H161" s="1574"/>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565"/>
      <c r="AD161" s="1565"/>
      <c r="AE161" s="1565"/>
      <c r="AF161" s="1565"/>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565"/>
      <c r="AD162" s="1565"/>
      <c r="AE162" s="1565"/>
      <c r="AF162" s="1565"/>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565"/>
      <c r="AD163" s="1565"/>
      <c r="AE163" s="1565"/>
      <c r="AF163" s="1565"/>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565"/>
      <c r="AD164" s="1565"/>
      <c r="AE164" s="1565"/>
      <c r="AF164" s="1565"/>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565"/>
      <c r="AD165" s="1565"/>
      <c r="AE165" s="1565"/>
      <c r="AF165" s="1565"/>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565"/>
      <c r="AD166" s="1565"/>
      <c r="AE166" s="1565"/>
      <c r="AF166" s="1565"/>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565"/>
      <c r="AD167" s="1565"/>
      <c r="AE167" s="1565"/>
      <c r="AF167" s="1565"/>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565"/>
      <c r="AD168" s="1565"/>
      <c r="AE168" s="1565"/>
      <c r="AF168" s="1565"/>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565"/>
      <c r="AD169" s="1565"/>
      <c r="AE169" s="1565"/>
      <c r="AF169" s="1565"/>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565"/>
      <c r="AD170" s="1565"/>
      <c r="AE170" s="1565"/>
      <c r="AF170" s="1565"/>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565"/>
      <c r="AD171" s="1565"/>
      <c r="AE171" s="1565"/>
      <c r="AF171" s="1565"/>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565"/>
      <c r="AD172" s="1565"/>
      <c r="AE172" s="1565"/>
      <c r="AF172" s="1565"/>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565"/>
      <c r="AD173" s="1565"/>
      <c r="AE173" s="1565"/>
      <c r="AF173" s="1565"/>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565"/>
      <c r="AD174" s="1565"/>
      <c r="AE174" s="1565"/>
      <c r="AF174" s="1565"/>
    </row>
    <row r="175" spans="1:32" ht="18.75" customHeight="1" x14ac:dyDescent="0.15">
      <c r="A175" s="427"/>
      <c r="B175" s="428"/>
      <c r="C175" s="429"/>
      <c r="D175" s="430"/>
      <c r="E175" s="419"/>
      <c r="F175" s="431"/>
      <c r="G175" s="419"/>
      <c r="H175" s="1575" t="s">
        <v>183</v>
      </c>
      <c r="I175" s="1570" t="s">
        <v>10</v>
      </c>
      <c r="J175" s="1571" t="s">
        <v>29</v>
      </c>
      <c r="K175" s="1571"/>
      <c r="L175" s="1572" t="s">
        <v>10</v>
      </c>
      <c r="M175" s="1571" t="s">
        <v>35</v>
      </c>
      <c r="N175" s="1571"/>
      <c r="O175" s="467"/>
      <c r="P175" s="467"/>
      <c r="Q175" s="467"/>
      <c r="R175" s="467"/>
      <c r="S175" s="467"/>
      <c r="T175" s="467"/>
      <c r="U175" s="467"/>
      <c r="V175" s="467"/>
      <c r="W175" s="467"/>
      <c r="X175" s="468"/>
      <c r="Y175" s="433"/>
      <c r="Z175" s="433"/>
      <c r="AA175" s="433"/>
      <c r="AB175" s="434"/>
      <c r="AC175" s="1565"/>
      <c r="AD175" s="1565"/>
      <c r="AE175" s="1565"/>
      <c r="AF175" s="1565"/>
    </row>
    <row r="176" spans="1:32" ht="18.75" customHeight="1" x14ac:dyDescent="0.15">
      <c r="A176" s="427"/>
      <c r="B176" s="428"/>
      <c r="C176" s="429"/>
      <c r="D176" s="430"/>
      <c r="E176" s="419"/>
      <c r="F176" s="431"/>
      <c r="G176" s="419"/>
      <c r="H176" s="1576"/>
      <c r="I176" s="1570"/>
      <c r="J176" s="1571"/>
      <c r="K176" s="1571"/>
      <c r="L176" s="1572"/>
      <c r="M176" s="1571"/>
      <c r="N176" s="1571"/>
      <c r="O176" s="435"/>
      <c r="P176" s="435"/>
      <c r="Q176" s="435"/>
      <c r="R176" s="435"/>
      <c r="S176" s="435"/>
      <c r="T176" s="435"/>
      <c r="U176" s="435"/>
      <c r="V176" s="435"/>
      <c r="W176" s="435"/>
      <c r="X176" s="472"/>
      <c r="Y176" s="433"/>
      <c r="Z176" s="433"/>
      <c r="AA176" s="433"/>
      <c r="AB176" s="434"/>
      <c r="AC176" s="1565"/>
      <c r="AD176" s="1565"/>
      <c r="AE176" s="1565"/>
      <c r="AF176" s="1565"/>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565"/>
      <c r="AD177" s="1565"/>
      <c r="AE177" s="1565"/>
      <c r="AF177" s="1565"/>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565"/>
      <c r="AD178" s="1565"/>
      <c r="AE178" s="1565"/>
      <c r="AF178" s="1565"/>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566"/>
      <c r="AD179" s="1566"/>
      <c r="AE179" s="1566"/>
      <c r="AF179" s="1566"/>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563"/>
      <c r="AD180" s="1563"/>
      <c r="AE180" s="1563"/>
      <c r="AF180" s="1563"/>
    </row>
    <row r="181" spans="1:32" ht="18.75" customHeight="1" x14ac:dyDescent="0.15">
      <c r="A181" s="427"/>
      <c r="B181" s="428"/>
      <c r="C181" s="429"/>
      <c r="D181" s="430"/>
      <c r="E181" s="419"/>
      <c r="F181" s="431"/>
      <c r="G181" s="419"/>
      <c r="H181" s="1568"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565"/>
      <c r="AD181" s="1565"/>
      <c r="AE181" s="1565"/>
      <c r="AF181" s="1565"/>
    </row>
    <row r="182" spans="1:32" ht="18.75" customHeight="1" x14ac:dyDescent="0.15">
      <c r="A182" s="427"/>
      <c r="B182" s="428"/>
      <c r="C182" s="429"/>
      <c r="D182" s="430"/>
      <c r="E182" s="419"/>
      <c r="F182" s="431"/>
      <c r="G182" s="419"/>
      <c r="H182" s="1569"/>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565"/>
      <c r="AD182" s="1565"/>
      <c r="AE182" s="1565"/>
      <c r="AF182" s="1565"/>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565"/>
      <c r="AD183" s="1565"/>
      <c r="AE183" s="1565"/>
      <c r="AF183" s="1565"/>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565"/>
      <c r="AD184" s="1565"/>
      <c r="AE184" s="1565"/>
      <c r="AF184" s="1565"/>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565"/>
      <c r="AD185" s="1565"/>
      <c r="AE185" s="1565"/>
      <c r="AF185" s="1565"/>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565"/>
      <c r="AD186" s="1565"/>
      <c r="AE186" s="1565"/>
      <c r="AF186" s="1565"/>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565"/>
      <c r="AD187" s="1565"/>
      <c r="AE187" s="1565"/>
      <c r="AF187" s="1565"/>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565"/>
      <c r="AD188" s="1565"/>
      <c r="AE188" s="1565"/>
      <c r="AF188" s="1565"/>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565"/>
      <c r="AD189" s="1565"/>
      <c r="AE189" s="1565"/>
      <c r="AF189" s="1565"/>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565"/>
      <c r="AD190" s="1565"/>
      <c r="AE190" s="1565"/>
      <c r="AF190" s="1565"/>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565"/>
      <c r="AD191" s="1565"/>
      <c r="AE191" s="1565"/>
      <c r="AF191" s="1565"/>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565"/>
      <c r="AD192" s="1565"/>
      <c r="AE192" s="1565"/>
      <c r="AF192" s="1565"/>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565"/>
      <c r="AD193" s="1565"/>
      <c r="AE193" s="1565"/>
      <c r="AF193" s="1565"/>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565"/>
      <c r="AD194" s="1565"/>
      <c r="AE194" s="1565"/>
      <c r="AF194" s="1565"/>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565"/>
      <c r="AD195" s="1565"/>
      <c r="AE195" s="1565"/>
      <c r="AF195" s="1565"/>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565"/>
      <c r="AD196" s="1565"/>
      <c r="AE196" s="1565"/>
      <c r="AF196" s="1565"/>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565"/>
      <c r="AD197" s="1565"/>
      <c r="AE197" s="1565"/>
      <c r="AF197" s="1565"/>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565"/>
      <c r="AD198" s="1565"/>
      <c r="AE198" s="1565"/>
      <c r="AF198" s="1565"/>
    </row>
    <row r="199" spans="1:32" ht="18.75" customHeight="1" x14ac:dyDescent="0.15">
      <c r="A199" s="427"/>
      <c r="B199" s="428"/>
      <c r="C199" s="429"/>
      <c r="D199" s="430"/>
      <c r="E199" s="419"/>
      <c r="F199" s="431"/>
      <c r="G199" s="419"/>
      <c r="H199" s="1528" t="s">
        <v>183</v>
      </c>
      <c r="I199" s="1570" t="s">
        <v>10</v>
      </c>
      <c r="J199" s="1571" t="s">
        <v>29</v>
      </c>
      <c r="K199" s="1571"/>
      <c r="L199" s="1572" t="s">
        <v>10</v>
      </c>
      <c r="M199" s="1571" t="s">
        <v>35</v>
      </c>
      <c r="N199" s="1571"/>
      <c r="O199" s="467"/>
      <c r="P199" s="467"/>
      <c r="Q199" s="467"/>
      <c r="R199" s="467"/>
      <c r="S199" s="467"/>
      <c r="T199" s="467"/>
      <c r="U199" s="467"/>
      <c r="V199" s="467"/>
      <c r="W199" s="467"/>
      <c r="X199" s="468"/>
      <c r="Y199" s="436"/>
      <c r="Z199" s="433"/>
      <c r="AA199" s="433"/>
      <c r="AB199" s="434"/>
      <c r="AC199" s="1565"/>
      <c r="AD199" s="1565"/>
      <c r="AE199" s="1565"/>
      <c r="AF199" s="1565"/>
    </row>
    <row r="200" spans="1:32" ht="18.75" customHeight="1" x14ac:dyDescent="0.15">
      <c r="A200" s="427"/>
      <c r="B200" s="428"/>
      <c r="C200" s="429"/>
      <c r="D200" s="430"/>
      <c r="E200" s="419"/>
      <c r="F200" s="431"/>
      <c r="G200" s="419"/>
      <c r="H200" s="1527"/>
      <c r="I200" s="1570"/>
      <c r="J200" s="1571"/>
      <c r="K200" s="1571"/>
      <c r="L200" s="1572"/>
      <c r="M200" s="1571"/>
      <c r="N200" s="1571"/>
      <c r="O200" s="435"/>
      <c r="P200" s="435"/>
      <c r="Q200" s="435"/>
      <c r="R200" s="435"/>
      <c r="S200" s="435"/>
      <c r="T200" s="435"/>
      <c r="U200" s="435"/>
      <c r="V200" s="435"/>
      <c r="W200" s="435"/>
      <c r="X200" s="472"/>
      <c r="Y200" s="436"/>
      <c r="Z200" s="433"/>
      <c r="AA200" s="433"/>
      <c r="AB200" s="434"/>
      <c r="AC200" s="1565"/>
      <c r="AD200" s="1565"/>
      <c r="AE200" s="1565"/>
      <c r="AF200" s="1565"/>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565"/>
      <c r="AD201" s="1565"/>
      <c r="AE201" s="1565"/>
      <c r="AF201" s="1565"/>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565"/>
      <c r="AD202" s="1565"/>
      <c r="AE202" s="1565"/>
      <c r="AF202" s="1565"/>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566"/>
      <c r="AD203" s="1566"/>
      <c r="AE203" s="1566"/>
      <c r="AF203" s="1566"/>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563"/>
      <c r="AD204" s="1563"/>
      <c r="AE204" s="1563"/>
      <c r="AF204" s="1563"/>
    </row>
    <row r="205" spans="1:32" ht="18.75" customHeight="1" x14ac:dyDescent="0.15">
      <c r="A205" s="427"/>
      <c r="B205" s="428"/>
      <c r="C205" s="429"/>
      <c r="D205" s="430"/>
      <c r="E205" s="419"/>
      <c r="F205" s="430"/>
      <c r="G205" s="432"/>
      <c r="H205" s="1568"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565"/>
      <c r="AD205" s="1565"/>
      <c r="AE205" s="1565"/>
      <c r="AF205" s="1565"/>
    </row>
    <row r="206" spans="1:32" ht="18.75" customHeight="1" x14ac:dyDescent="0.15">
      <c r="A206" s="427"/>
      <c r="B206" s="428"/>
      <c r="C206" s="429"/>
      <c r="D206" s="430"/>
      <c r="E206" s="419"/>
      <c r="F206" s="430"/>
      <c r="G206" s="432"/>
      <c r="H206" s="1569"/>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565"/>
      <c r="AD206" s="1565"/>
      <c r="AE206" s="1565"/>
      <c r="AF206" s="1565"/>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565"/>
      <c r="AD207" s="1565"/>
      <c r="AE207" s="1565"/>
      <c r="AF207" s="1565"/>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565"/>
      <c r="AD208" s="1565"/>
      <c r="AE208" s="1565"/>
      <c r="AF208" s="1565"/>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565"/>
      <c r="AD209" s="1565"/>
      <c r="AE209" s="1565"/>
      <c r="AF209" s="1565"/>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565"/>
      <c r="AD210" s="1565"/>
      <c r="AE210" s="1565"/>
      <c r="AF210" s="1565"/>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565"/>
      <c r="AD211" s="1565"/>
      <c r="AE211" s="1565"/>
      <c r="AF211" s="1565"/>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565"/>
      <c r="AD212" s="1565"/>
      <c r="AE212" s="1565"/>
      <c r="AF212" s="1565"/>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565"/>
      <c r="AD213" s="1565"/>
      <c r="AE213" s="1565"/>
      <c r="AF213" s="1565"/>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565"/>
      <c r="AD214" s="1565"/>
      <c r="AE214" s="1565"/>
      <c r="AF214" s="1565"/>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565"/>
      <c r="AD215" s="1565"/>
      <c r="AE215" s="1565"/>
      <c r="AF215" s="1565"/>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565"/>
      <c r="AD216" s="1565"/>
      <c r="AE216" s="1565"/>
      <c r="AF216" s="1565"/>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565"/>
      <c r="AD217" s="1565"/>
      <c r="AE217" s="1565"/>
      <c r="AF217" s="1565"/>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565"/>
      <c r="AD218" s="1565"/>
      <c r="AE218" s="1565"/>
      <c r="AF218" s="1565"/>
    </row>
    <row r="219" spans="1:32" ht="18.75" customHeight="1" x14ac:dyDescent="0.15">
      <c r="A219" s="427"/>
      <c r="B219" s="428"/>
      <c r="C219" s="429"/>
      <c r="D219" s="430"/>
      <c r="E219" s="419"/>
      <c r="F219" s="430"/>
      <c r="G219" s="432"/>
      <c r="H219" s="1528" t="s">
        <v>183</v>
      </c>
      <c r="I219" s="1570" t="s">
        <v>10</v>
      </c>
      <c r="J219" s="1571" t="s">
        <v>29</v>
      </c>
      <c r="K219" s="1571"/>
      <c r="L219" s="1572" t="s">
        <v>10</v>
      </c>
      <c r="M219" s="1571" t="s">
        <v>35</v>
      </c>
      <c r="N219" s="1571"/>
      <c r="O219" s="467"/>
      <c r="P219" s="467"/>
      <c r="Q219" s="467"/>
      <c r="R219" s="467"/>
      <c r="S219" s="467"/>
      <c r="T219" s="467"/>
      <c r="U219" s="467"/>
      <c r="V219" s="467"/>
      <c r="W219" s="467"/>
      <c r="X219" s="468"/>
      <c r="Y219" s="436"/>
      <c r="Z219" s="433"/>
      <c r="AA219" s="433"/>
      <c r="AB219" s="434"/>
      <c r="AC219" s="1565"/>
      <c r="AD219" s="1565"/>
      <c r="AE219" s="1565"/>
      <c r="AF219" s="1565"/>
    </row>
    <row r="220" spans="1:32" ht="18.75" customHeight="1" x14ac:dyDescent="0.15">
      <c r="A220" s="427"/>
      <c r="B220" s="428"/>
      <c r="C220" s="429"/>
      <c r="D220" s="430"/>
      <c r="E220" s="419"/>
      <c r="F220" s="430"/>
      <c r="G220" s="432"/>
      <c r="H220" s="1527"/>
      <c r="I220" s="1570"/>
      <c r="J220" s="1571"/>
      <c r="K220" s="1571"/>
      <c r="L220" s="1572"/>
      <c r="M220" s="1571"/>
      <c r="N220" s="1571"/>
      <c r="O220" s="435"/>
      <c r="P220" s="435"/>
      <c r="Q220" s="435"/>
      <c r="R220" s="435"/>
      <c r="S220" s="435"/>
      <c r="T220" s="435"/>
      <c r="U220" s="435"/>
      <c r="V220" s="435"/>
      <c r="W220" s="435"/>
      <c r="X220" s="472"/>
      <c r="Y220" s="436"/>
      <c r="Z220" s="433"/>
      <c r="AA220" s="433"/>
      <c r="AB220" s="434"/>
      <c r="AC220" s="1565"/>
      <c r="AD220" s="1565"/>
      <c r="AE220" s="1565"/>
      <c r="AF220" s="1565"/>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565"/>
      <c r="AD221" s="1565"/>
      <c r="AE221" s="1565"/>
      <c r="AF221" s="1565"/>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565"/>
      <c r="AD222" s="1565"/>
      <c r="AE222" s="1565"/>
      <c r="AF222" s="1565"/>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566"/>
      <c r="AD223" s="1566"/>
      <c r="AE223" s="1566"/>
      <c r="AF223" s="1566"/>
    </row>
    <row r="224" spans="1:32" ht="18.75" customHeight="1" x14ac:dyDescent="0.15">
      <c r="A224" s="420"/>
      <c r="B224" s="421"/>
      <c r="C224" s="422"/>
      <c r="D224" s="423"/>
      <c r="E224" s="425"/>
      <c r="F224" s="423"/>
      <c r="G224" s="416"/>
      <c r="H224" s="1539"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563"/>
      <c r="AD224" s="1563"/>
      <c r="AE224" s="1563"/>
      <c r="AF224" s="1563"/>
    </row>
    <row r="225" spans="1:32" ht="18.75" customHeight="1" x14ac:dyDescent="0.15">
      <c r="A225" s="427"/>
      <c r="B225" s="428"/>
      <c r="C225" s="429"/>
      <c r="D225" s="430"/>
      <c r="E225" s="432"/>
      <c r="F225" s="430"/>
      <c r="G225" s="419"/>
      <c r="H225" s="1569"/>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564"/>
      <c r="AD225" s="1564"/>
      <c r="AE225" s="1564"/>
      <c r="AF225" s="1564"/>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565"/>
      <c r="AD226" s="1565"/>
      <c r="AE226" s="1565"/>
      <c r="AF226" s="1565"/>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565"/>
      <c r="AD227" s="1565"/>
      <c r="AE227" s="1565"/>
      <c r="AF227" s="1565"/>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565"/>
      <c r="AD228" s="1565"/>
      <c r="AE228" s="1565"/>
      <c r="AF228" s="1565"/>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565"/>
      <c r="AD229" s="1565"/>
      <c r="AE229" s="1565"/>
      <c r="AF229" s="1565"/>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565"/>
      <c r="AD230" s="1565"/>
      <c r="AE230" s="1565"/>
      <c r="AF230" s="1565"/>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565"/>
      <c r="AD231" s="1565"/>
      <c r="AE231" s="1565"/>
      <c r="AF231" s="1565"/>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565"/>
      <c r="AD232" s="1565"/>
      <c r="AE232" s="1565"/>
      <c r="AF232" s="1565"/>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565"/>
      <c r="AD233" s="1565"/>
      <c r="AE233" s="1565"/>
      <c r="AF233" s="1565"/>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565"/>
      <c r="AD234" s="1565"/>
      <c r="AE234" s="1565"/>
      <c r="AF234" s="1565"/>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565"/>
      <c r="AD235" s="1565"/>
      <c r="AE235" s="1565"/>
      <c r="AF235" s="1565"/>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565"/>
      <c r="AD236" s="1565"/>
      <c r="AE236" s="1565"/>
      <c r="AF236" s="1565"/>
    </row>
    <row r="237" spans="1:32" ht="18.75" customHeight="1" x14ac:dyDescent="0.15">
      <c r="A237" s="427"/>
      <c r="B237" s="428"/>
      <c r="C237" s="429"/>
      <c r="D237" s="430"/>
      <c r="E237" s="432"/>
      <c r="F237" s="430"/>
      <c r="G237" s="419" t="s">
        <v>218</v>
      </c>
      <c r="H237" s="1568"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565"/>
      <c r="AD237" s="1565"/>
      <c r="AE237" s="1565"/>
      <c r="AF237" s="1565"/>
    </row>
    <row r="238" spans="1:32" ht="18.75" customHeight="1" x14ac:dyDescent="0.15">
      <c r="A238" s="427"/>
      <c r="B238" s="428"/>
      <c r="C238" s="429"/>
      <c r="D238" s="430"/>
      <c r="E238" s="432"/>
      <c r="F238" s="508" t="s">
        <v>10</v>
      </c>
      <c r="G238" s="419" t="s">
        <v>226</v>
      </c>
      <c r="H238" s="1569"/>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565"/>
      <c r="AD238" s="1565"/>
      <c r="AE238" s="1565"/>
      <c r="AF238" s="1565"/>
    </row>
    <row r="239" spans="1:32" ht="18.75" customHeight="1" x14ac:dyDescent="0.15">
      <c r="A239" s="427"/>
      <c r="B239" s="428"/>
      <c r="C239" s="429"/>
      <c r="D239" s="430"/>
      <c r="E239" s="432"/>
      <c r="F239" s="430"/>
      <c r="G239" s="419" t="s">
        <v>228</v>
      </c>
      <c r="H239" s="1568"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565"/>
      <c r="AD239" s="1565"/>
      <c r="AE239" s="1565"/>
      <c r="AF239" s="1565"/>
    </row>
    <row r="240" spans="1:32" ht="18.75" customHeight="1" x14ac:dyDescent="0.15">
      <c r="A240" s="427"/>
      <c r="B240" s="428"/>
      <c r="C240" s="429"/>
      <c r="D240" s="430"/>
      <c r="E240" s="432"/>
      <c r="F240" s="508" t="s">
        <v>10</v>
      </c>
      <c r="G240" s="419" t="s">
        <v>233</v>
      </c>
      <c r="H240" s="1569"/>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565"/>
      <c r="AD240" s="1565"/>
      <c r="AE240" s="1565"/>
      <c r="AF240" s="1565"/>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565"/>
      <c r="AD241" s="1565"/>
      <c r="AE241" s="1565"/>
      <c r="AF241" s="1565"/>
    </row>
    <row r="242" spans="1:32" ht="18.75" customHeight="1" x14ac:dyDescent="0.15">
      <c r="A242" s="427"/>
      <c r="B242" s="428"/>
      <c r="C242" s="429"/>
      <c r="D242" s="430"/>
      <c r="E242" s="432"/>
      <c r="F242" s="431"/>
      <c r="G242" s="432"/>
      <c r="H242" s="1528" t="s">
        <v>183</v>
      </c>
      <c r="I242" s="1570" t="s">
        <v>10</v>
      </c>
      <c r="J242" s="1571" t="s">
        <v>29</v>
      </c>
      <c r="K242" s="1571"/>
      <c r="L242" s="1572" t="s">
        <v>10</v>
      </c>
      <c r="M242" s="1571" t="s">
        <v>35</v>
      </c>
      <c r="N242" s="1571"/>
      <c r="O242" s="467"/>
      <c r="P242" s="467"/>
      <c r="Q242" s="467"/>
      <c r="R242" s="467"/>
      <c r="S242" s="467"/>
      <c r="T242" s="467"/>
      <c r="U242" s="467"/>
      <c r="V242" s="467"/>
      <c r="W242" s="467"/>
      <c r="X242" s="468"/>
      <c r="Y242" s="436"/>
      <c r="Z242" s="433"/>
      <c r="AA242" s="433"/>
      <c r="AB242" s="434"/>
      <c r="AC242" s="1565"/>
      <c r="AD242" s="1565"/>
      <c r="AE242" s="1565"/>
      <c r="AF242" s="1565"/>
    </row>
    <row r="243" spans="1:32" ht="18.75" customHeight="1" x14ac:dyDescent="0.15">
      <c r="A243" s="427"/>
      <c r="B243" s="428"/>
      <c r="C243" s="429"/>
      <c r="D243" s="430"/>
      <c r="E243" s="432"/>
      <c r="F243" s="431"/>
      <c r="G243" s="432"/>
      <c r="H243" s="1527"/>
      <c r="I243" s="1570"/>
      <c r="J243" s="1571"/>
      <c r="K243" s="1571"/>
      <c r="L243" s="1572"/>
      <c r="M243" s="1571"/>
      <c r="N243" s="1571"/>
      <c r="O243" s="435"/>
      <c r="P243" s="435"/>
      <c r="Q243" s="435"/>
      <c r="R243" s="435"/>
      <c r="S243" s="435"/>
      <c r="T243" s="435"/>
      <c r="U243" s="435"/>
      <c r="V243" s="435"/>
      <c r="W243" s="435"/>
      <c r="X243" s="472"/>
      <c r="Y243" s="436"/>
      <c r="Z243" s="433"/>
      <c r="AA243" s="433"/>
      <c r="AB243" s="434"/>
      <c r="AC243" s="1565"/>
      <c r="AD243" s="1565"/>
      <c r="AE243" s="1565"/>
      <c r="AF243" s="1565"/>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565"/>
      <c r="AD244" s="1565"/>
      <c r="AE244" s="1565"/>
      <c r="AF244" s="1565"/>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565"/>
      <c r="AD245" s="1565"/>
      <c r="AE245" s="1565"/>
      <c r="AF245" s="1565"/>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566"/>
      <c r="AD246" s="1566"/>
      <c r="AE246" s="1566"/>
      <c r="AF246" s="1566"/>
    </row>
    <row r="247" spans="1:32" ht="18.75" customHeight="1" x14ac:dyDescent="0.15">
      <c r="A247" s="539"/>
      <c r="B247" s="421"/>
      <c r="C247" s="422"/>
      <c r="D247" s="423"/>
      <c r="E247" s="416"/>
      <c r="F247" s="424"/>
      <c r="G247" s="416"/>
      <c r="H247" s="1539"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563"/>
      <c r="AD247" s="1563"/>
      <c r="AE247" s="1563"/>
      <c r="AF247" s="1563"/>
    </row>
    <row r="248" spans="1:32" ht="18.75" customHeight="1" x14ac:dyDescent="0.15">
      <c r="A248" s="427"/>
      <c r="B248" s="428"/>
      <c r="C248" s="429"/>
      <c r="D248" s="430"/>
      <c r="E248" s="419"/>
      <c r="F248" s="431"/>
      <c r="G248" s="419"/>
      <c r="H248" s="1569"/>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564"/>
      <c r="AD248" s="1564"/>
      <c r="AE248" s="1564"/>
      <c r="AF248" s="1564"/>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565"/>
      <c r="AD249" s="1565"/>
      <c r="AE249" s="1565"/>
      <c r="AF249" s="1565"/>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565"/>
      <c r="AD250" s="1565"/>
      <c r="AE250" s="1565"/>
      <c r="AF250" s="1565"/>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565"/>
      <c r="AD251" s="1565"/>
      <c r="AE251" s="1565"/>
      <c r="AF251" s="1565"/>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565"/>
      <c r="AD252" s="1565"/>
      <c r="AE252" s="1565"/>
      <c r="AF252" s="1565"/>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565"/>
      <c r="AD253" s="1565"/>
      <c r="AE253" s="1565"/>
      <c r="AF253" s="1565"/>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565"/>
      <c r="AD254" s="1565"/>
      <c r="AE254" s="1565"/>
      <c r="AF254" s="1565"/>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565"/>
      <c r="AD255" s="1565"/>
      <c r="AE255" s="1565"/>
      <c r="AF255" s="1565"/>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565"/>
      <c r="AD256" s="1565"/>
      <c r="AE256" s="1565"/>
      <c r="AF256" s="1565"/>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565"/>
      <c r="AD257" s="1565"/>
      <c r="AE257" s="1565"/>
      <c r="AF257" s="1565"/>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565"/>
      <c r="AD258" s="1565"/>
      <c r="AE258" s="1565"/>
      <c r="AF258" s="1565"/>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565"/>
      <c r="AD259" s="1565"/>
      <c r="AE259" s="1565"/>
      <c r="AF259" s="1565"/>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565"/>
      <c r="AD260" s="1565"/>
      <c r="AE260" s="1565"/>
      <c r="AF260" s="1565"/>
    </row>
    <row r="261" spans="1:32" ht="18.75" customHeight="1" x14ac:dyDescent="0.15">
      <c r="A261" s="427"/>
      <c r="B261" s="428"/>
      <c r="C261" s="429"/>
      <c r="D261" s="430"/>
      <c r="E261" s="419"/>
      <c r="F261" s="430"/>
      <c r="G261" s="419" t="s">
        <v>242</v>
      </c>
      <c r="H261" s="1568"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565"/>
      <c r="AD261" s="1565"/>
      <c r="AE261" s="1565"/>
      <c r="AF261" s="1565"/>
    </row>
    <row r="262" spans="1:32" ht="18.75" customHeight="1" x14ac:dyDescent="0.15">
      <c r="A262" s="427"/>
      <c r="B262" s="428"/>
      <c r="C262" s="429"/>
      <c r="D262" s="430"/>
      <c r="E262" s="419"/>
      <c r="F262" s="431"/>
      <c r="G262" s="419"/>
      <c r="H262" s="1569"/>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565"/>
      <c r="AD262" s="1565"/>
      <c r="AE262" s="1565"/>
      <c r="AF262" s="1565"/>
    </row>
    <row r="263" spans="1:32" ht="18.75" customHeight="1" x14ac:dyDescent="0.15">
      <c r="A263" s="427"/>
      <c r="B263" s="428"/>
      <c r="C263" s="429"/>
      <c r="D263" s="430"/>
      <c r="E263" s="419"/>
      <c r="F263" s="431"/>
      <c r="G263" s="432"/>
      <c r="H263" s="1568"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565"/>
      <c r="AD263" s="1565"/>
      <c r="AE263" s="1565"/>
      <c r="AF263" s="1565"/>
    </row>
    <row r="264" spans="1:32" ht="18.75" customHeight="1" x14ac:dyDescent="0.15">
      <c r="A264" s="427"/>
      <c r="B264" s="428"/>
      <c r="C264" s="429"/>
      <c r="D264" s="430"/>
      <c r="E264" s="419"/>
      <c r="F264" s="431"/>
      <c r="G264" s="432"/>
      <c r="H264" s="1569"/>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565"/>
      <c r="AD264" s="1565"/>
      <c r="AE264" s="1565"/>
      <c r="AF264" s="1565"/>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565"/>
      <c r="AD265" s="1565"/>
      <c r="AE265" s="1565"/>
      <c r="AF265" s="1565"/>
    </row>
    <row r="266" spans="1:32" ht="18.75" customHeight="1" x14ac:dyDescent="0.15">
      <c r="A266" s="427"/>
      <c r="B266" s="428"/>
      <c r="C266" s="429"/>
      <c r="D266" s="430"/>
      <c r="E266" s="419"/>
      <c r="F266" s="431"/>
      <c r="G266" s="432"/>
      <c r="H266" s="1528" t="s">
        <v>183</v>
      </c>
      <c r="I266" s="1570" t="s">
        <v>10</v>
      </c>
      <c r="J266" s="1571" t="s">
        <v>29</v>
      </c>
      <c r="K266" s="1571"/>
      <c r="L266" s="1572" t="s">
        <v>10</v>
      </c>
      <c r="M266" s="1571" t="s">
        <v>35</v>
      </c>
      <c r="N266" s="1571"/>
      <c r="O266" s="467"/>
      <c r="P266" s="467"/>
      <c r="Q266" s="467"/>
      <c r="R266" s="467"/>
      <c r="S266" s="467"/>
      <c r="T266" s="467"/>
      <c r="U266" s="467"/>
      <c r="V266" s="467"/>
      <c r="W266" s="467"/>
      <c r="X266" s="468"/>
      <c r="Y266" s="436"/>
      <c r="Z266" s="433"/>
      <c r="AA266" s="433"/>
      <c r="AB266" s="434"/>
      <c r="AC266" s="1565"/>
      <c r="AD266" s="1565"/>
      <c r="AE266" s="1565"/>
      <c r="AF266" s="1565"/>
    </row>
    <row r="267" spans="1:32" ht="18.75" customHeight="1" x14ac:dyDescent="0.15">
      <c r="A267" s="427"/>
      <c r="B267" s="428"/>
      <c r="C267" s="429"/>
      <c r="D267" s="430"/>
      <c r="E267" s="419"/>
      <c r="F267" s="431"/>
      <c r="G267" s="419"/>
      <c r="H267" s="1527"/>
      <c r="I267" s="1570"/>
      <c r="J267" s="1571"/>
      <c r="K267" s="1571"/>
      <c r="L267" s="1572"/>
      <c r="M267" s="1571"/>
      <c r="N267" s="1571"/>
      <c r="O267" s="435"/>
      <c r="P267" s="435"/>
      <c r="Q267" s="435"/>
      <c r="R267" s="435"/>
      <c r="S267" s="435"/>
      <c r="T267" s="435"/>
      <c r="U267" s="435"/>
      <c r="V267" s="435"/>
      <c r="W267" s="435"/>
      <c r="X267" s="472"/>
      <c r="Y267" s="436"/>
      <c r="Z267" s="433"/>
      <c r="AA267" s="433"/>
      <c r="AB267" s="434"/>
      <c r="AC267" s="1565"/>
      <c r="AD267" s="1565"/>
      <c r="AE267" s="1565"/>
      <c r="AF267" s="1565"/>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565"/>
      <c r="AD268" s="1565"/>
      <c r="AE268" s="1565"/>
      <c r="AF268" s="1565"/>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565"/>
      <c r="AD269" s="1565"/>
      <c r="AE269" s="1565"/>
      <c r="AF269" s="1565"/>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566"/>
      <c r="AD270" s="1566"/>
      <c r="AE270" s="1566"/>
      <c r="AF270" s="1566"/>
    </row>
    <row r="271" spans="1:32" ht="18.75" customHeight="1" x14ac:dyDescent="0.15">
      <c r="A271" s="420"/>
      <c r="B271" s="421"/>
      <c r="C271" s="422"/>
      <c r="D271" s="423"/>
      <c r="E271" s="416"/>
      <c r="F271" s="424"/>
      <c r="G271" s="416"/>
      <c r="H271" s="1539"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563"/>
      <c r="AD271" s="1563"/>
      <c r="AE271" s="1563"/>
      <c r="AF271" s="1563"/>
    </row>
    <row r="272" spans="1:32" ht="18.75" customHeight="1" x14ac:dyDescent="0.15">
      <c r="A272" s="427"/>
      <c r="B272" s="428"/>
      <c r="C272" s="429"/>
      <c r="D272" s="430"/>
      <c r="E272" s="419"/>
      <c r="F272" s="431"/>
      <c r="G272" s="419"/>
      <c r="H272" s="1569"/>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564"/>
      <c r="AD272" s="1564"/>
      <c r="AE272" s="1564"/>
      <c r="AF272" s="1564"/>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565"/>
      <c r="AD273" s="1565"/>
      <c r="AE273" s="1565"/>
      <c r="AF273" s="1565"/>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565"/>
      <c r="AD274" s="1565"/>
      <c r="AE274" s="1565"/>
      <c r="AF274" s="1565"/>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565"/>
      <c r="AD275" s="1565"/>
      <c r="AE275" s="1565"/>
      <c r="AF275" s="1565"/>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565"/>
      <c r="AD276" s="1565"/>
      <c r="AE276" s="1565"/>
      <c r="AF276" s="1565"/>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565"/>
      <c r="AD277" s="1565"/>
      <c r="AE277" s="1565"/>
      <c r="AF277" s="1565"/>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565"/>
      <c r="AD278" s="1565"/>
      <c r="AE278" s="1565"/>
      <c r="AF278" s="1565"/>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565"/>
      <c r="AD279" s="1565"/>
      <c r="AE279" s="1565"/>
      <c r="AF279" s="1565"/>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565"/>
      <c r="AD280" s="1565"/>
      <c r="AE280" s="1565"/>
      <c r="AF280" s="1565"/>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565"/>
      <c r="AD281" s="1565"/>
      <c r="AE281" s="1565"/>
      <c r="AF281" s="1565"/>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565"/>
      <c r="AD282" s="1565"/>
      <c r="AE282" s="1565"/>
      <c r="AF282" s="1565"/>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565"/>
      <c r="AD283" s="1565"/>
      <c r="AE283" s="1565"/>
      <c r="AF283" s="1565"/>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565"/>
      <c r="AD284" s="1565"/>
      <c r="AE284" s="1565"/>
      <c r="AF284" s="1565"/>
    </row>
    <row r="285" spans="1:32" ht="18.75" customHeight="1" x14ac:dyDescent="0.15">
      <c r="A285" s="427"/>
      <c r="B285" s="428"/>
      <c r="C285" s="429"/>
      <c r="D285" s="430"/>
      <c r="E285" s="419"/>
      <c r="F285" s="431"/>
      <c r="G285" s="419"/>
      <c r="H285" s="1568"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565"/>
      <c r="AD285" s="1565"/>
      <c r="AE285" s="1565"/>
      <c r="AF285" s="1565"/>
    </row>
    <row r="286" spans="1:32" ht="18.75" customHeight="1" x14ac:dyDescent="0.15">
      <c r="A286" s="427"/>
      <c r="B286" s="428"/>
      <c r="C286" s="429"/>
      <c r="D286" s="430"/>
      <c r="E286" s="419"/>
      <c r="F286" s="431"/>
      <c r="G286" s="419"/>
      <c r="H286" s="1569"/>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565"/>
      <c r="AD286" s="1565"/>
      <c r="AE286" s="1565"/>
      <c r="AF286" s="1565"/>
    </row>
    <row r="287" spans="1:32" ht="18.75" customHeight="1" x14ac:dyDescent="0.15">
      <c r="A287" s="427"/>
      <c r="B287" s="428"/>
      <c r="C287" s="429"/>
      <c r="D287" s="430"/>
      <c r="E287" s="419"/>
      <c r="F287" s="431"/>
      <c r="G287" s="419"/>
      <c r="H287" s="1568"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565"/>
      <c r="AD287" s="1565"/>
      <c r="AE287" s="1565"/>
      <c r="AF287" s="1565"/>
    </row>
    <row r="288" spans="1:32" ht="18.75" customHeight="1" x14ac:dyDescent="0.15">
      <c r="A288" s="427"/>
      <c r="B288" s="428"/>
      <c r="C288" s="429"/>
      <c r="D288" s="430"/>
      <c r="E288" s="419"/>
      <c r="F288" s="431"/>
      <c r="G288" s="419"/>
      <c r="H288" s="1569"/>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565"/>
      <c r="AD288" s="1565"/>
      <c r="AE288" s="1565"/>
      <c r="AF288" s="1565"/>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565"/>
      <c r="AD289" s="1565"/>
      <c r="AE289" s="1565"/>
      <c r="AF289" s="1565"/>
    </row>
    <row r="290" spans="1:32" ht="18.75" customHeight="1" x14ac:dyDescent="0.15">
      <c r="A290" s="427"/>
      <c r="B290" s="428"/>
      <c r="C290" s="429"/>
      <c r="D290" s="430"/>
      <c r="E290" s="419"/>
      <c r="F290" s="431"/>
      <c r="G290" s="419"/>
      <c r="H290" s="1528" t="s">
        <v>183</v>
      </c>
      <c r="I290" s="1570" t="s">
        <v>10</v>
      </c>
      <c r="J290" s="1571" t="s">
        <v>29</v>
      </c>
      <c r="K290" s="1571"/>
      <c r="L290" s="1572" t="s">
        <v>10</v>
      </c>
      <c r="M290" s="1571" t="s">
        <v>35</v>
      </c>
      <c r="N290" s="1571"/>
      <c r="O290" s="467"/>
      <c r="P290" s="467"/>
      <c r="Q290" s="467"/>
      <c r="R290" s="467"/>
      <c r="S290" s="467"/>
      <c r="T290" s="467"/>
      <c r="U290" s="467"/>
      <c r="V290" s="467"/>
      <c r="W290" s="467"/>
      <c r="X290" s="468"/>
      <c r="Y290" s="436"/>
      <c r="Z290" s="433"/>
      <c r="AA290" s="433"/>
      <c r="AB290" s="434"/>
      <c r="AC290" s="1565"/>
      <c r="AD290" s="1565"/>
      <c r="AE290" s="1565"/>
      <c r="AF290" s="1565"/>
    </row>
    <row r="291" spans="1:32" ht="18.75" customHeight="1" x14ac:dyDescent="0.15">
      <c r="A291" s="427"/>
      <c r="B291" s="428"/>
      <c r="C291" s="429"/>
      <c r="D291" s="430"/>
      <c r="E291" s="419"/>
      <c r="F291" s="431"/>
      <c r="G291" s="419"/>
      <c r="H291" s="1527"/>
      <c r="I291" s="1570"/>
      <c r="J291" s="1571"/>
      <c r="K291" s="1571"/>
      <c r="L291" s="1572"/>
      <c r="M291" s="1571"/>
      <c r="N291" s="1571"/>
      <c r="O291" s="435"/>
      <c r="P291" s="435"/>
      <c r="Q291" s="435"/>
      <c r="R291" s="435"/>
      <c r="S291" s="435"/>
      <c r="T291" s="435"/>
      <c r="U291" s="435"/>
      <c r="V291" s="435"/>
      <c r="W291" s="435"/>
      <c r="X291" s="472"/>
      <c r="Y291" s="436"/>
      <c r="Z291" s="433"/>
      <c r="AA291" s="433"/>
      <c r="AB291" s="434"/>
      <c r="AC291" s="1565"/>
      <c r="AD291" s="1565"/>
      <c r="AE291" s="1565"/>
      <c r="AF291" s="1565"/>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565"/>
      <c r="AD292" s="1565"/>
      <c r="AE292" s="1565"/>
      <c r="AF292" s="1565"/>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565"/>
      <c r="AD293" s="1565"/>
      <c r="AE293" s="1565"/>
      <c r="AF293" s="1565"/>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566"/>
      <c r="AD294" s="1566"/>
      <c r="AE294" s="1566"/>
      <c r="AF294" s="1566"/>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515"/>
      <c r="AD295" s="1516"/>
      <c r="AE295" s="1516"/>
      <c r="AF295" s="1517"/>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518"/>
      <c r="AD296" s="1519"/>
      <c r="AE296" s="1519"/>
      <c r="AF296" s="1520"/>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518"/>
      <c r="AD297" s="1519"/>
      <c r="AE297" s="1519"/>
      <c r="AF297" s="1520"/>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518"/>
      <c r="AD298" s="1519"/>
      <c r="AE298" s="1519"/>
      <c r="AF298" s="1520"/>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518"/>
      <c r="AD299" s="1519"/>
      <c r="AE299" s="1519"/>
      <c r="AF299" s="1520"/>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518"/>
      <c r="AD300" s="1519"/>
      <c r="AE300" s="1519"/>
      <c r="AF300" s="1520"/>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518"/>
      <c r="AD301" s="1519"/>
      <c r="AE301" s="1519"/>
      <c r="AF301" s="1520"/>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518"/>
      <c r="AD302" s="1519"/>
      <c r="AE302" s="1519"/>
      <c r="AF302" s="1520"/>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518"/>
      <c r="AD303" s="1519"/>
      <c r="AE303" s="1519"/>
      <c r="AF303" s="1520"/>
    </row>
    <row r="304" spans="1:32" ht="18.75" customHeight="1" x14ac:dyDescent="0.15">
      <c r="A304" s="509" t="s">
        <v>10</v>
      </c>
      <c r="B304" s="428">
        <v>23</v>
      </c>
      <c r="C304" s="429" t="s">
        <v>187</v>
      </c>
      <c r="D304" s="508" t="s">
        <v>10</v>
      </c>
      <c r="E304" s="432" t="s">
        <v>251</v>
      </c>
      <c r="F304" s="508" t="s">
        <v>10</v>
      </c>
      <c r="G304" s="419" t="s">
        <v>252</v>
      </c>
      <c r="H304" s="1568"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518"/>
      <c r="AD304" s="1519"/>
      <c r="AE304" s="1519"/>
      <c r="AF304" s="1520"/>
    </row>
    <row r="305" spans="1:32" ht="18.75" customHeight="1" x14ac:dyDescent="0.15">
      <c r="A305" s="427"/>
      <c r="B305" s="428"/>
      <c r="C305" s="429"/>
      <c r="D305" s="430"/>
      <c r="E305" s="432"/>
      <c r="F305" s="430"/>
      <c r="G305" s="419" t="s">
        <v>253</v>
      </c>
      <c r="H305" s="1569"/>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518"/>
      <c r="AD305" s="1519"/>
      <c r="AE305" s="1519"/>
      <c r="AF305" s="1520"/>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518"/>
      <c r="AD306" s="1519"/>
      <c r="AE306" s="1519"/>
      <c r="AF306" s="1520"/>
    </row>
    <row r="307" spans="1:32" ht="18.75" customHeight="1" x14ac:dyDescent="0.15">
      <c r="A307" s="427"/>
      <c r="B307" s="428"/>
      <c r="C307" s="429"/>
      <c r="D307" s="430"/>
      <c r="E307" s="432"/>
      <c r="F307" s="430"/>
      <c r="G307" s="419" t="s">
        <v>223</v>
      </c>
      <c r="H307" s="1568"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518"/>
      <c r="AD307" s="1519"/>
      <c r="AE307" s="1519"/>
      <c r="AF307" s="1520"/>
    </row>
    <row r="308" spans="1:32" ht="18.75" customHeight="1" x14ac:dyDescent="0.15">
      <c r="A308" s="427"/>
      <c r="B308" s="428"/>
      <c r="C308" s="429"/>
      <c r="D308" s="430"/>
      <c r="E308" s="432"/>
      <c r="F308" s="508" t="s">
        <v>10</v>
      </c>
      <c r="G308" s="419" t="s">
        <v>255</v>
      </c>
      <c r="H308" s="1569"/>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518"/>
      <c r="AD308" s="1519"/>
      <c r="AE308" s="1519"/>
      <c r="AF308" s="1520"/>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518"/>
      <c r="AD309" s="1519"/>
      <c r="AE309" s="1519"/>
      <c r="AF309" s="1520"/>
    </row>
    <row r="310" spans="1:32" ht="18.75" customHeight="1" x14ac:dyDescent="0.15">
      <c r="A310" s="427"/>
      <c r="B310" s="428"/>
      <c r="C310" s="429"/>
      <c r="D310" s="430"/>
      <c r="E310" s="432"/>
      <c r="F310" s="431"/>
      <c r="G310" s="432"/>
      <c r="H310" s="1528" t="s">
        <v>183</v>
      </c>
      <c r="I310" s="1570" t="s">
        <v>10</v>
      </c>
      <c r="J310" s="1571" t="s">
        <v>29</v>
      </c>
      <c r="K310" s="1571"/>
      <c r="L310" s="1572" t="s">
        <v>10</v>
      </c>
      <c r="M310" s="1571" t="s">
        <v>35</v>
      </c>
      <c r="N310" s="1571"/>
      <c r="O310" s="467"/>
      <c r="P310" s="467"/>
      <c r="Q310" s="467"/>
      <c r="R310" s="467"/>
      <c r="S310" s="467"/>
      <c r="T310" s="467"/>
      <c r="U310" s="467"/>
      <c r="V310" s="467"/>
      <c r="W310" s="467"/>
      <c r="X310" s="468"/>
      <c r="Y310" s="436"/>
      <c r="Z310" s="433"/>
      <c r="AA310" s="433"/>
      <c r="AB310" s="434"/>
      <c r="AC310" s="1518"/>
      <c r="AD310" s="1519"/>
      <c r="AE310" s="1519"/>
      <c r="AF310" s="1520"/>
    </row>
    <row r="311" spans="1:32" ht="18.75" customHeight="1" x14ac:dyDescent="0.15">
      <c r="A311" s="427"/>
      <c r="B311" s="428"/>
      <c r="C311" s="429"/>
      <c r="D311" s="430"/>
      <c r="E311" s="432"/>
      <c r="F311" s="431"/>
      <c r="G311" s="432"/>
      <c r="H311" s="1527"/>
      <c r="I311" s="1570"/>
      <c r="J311" s="1571"/>
      <c r="K311" s="1571"/>
      <c r="L311" s="1572"/>
      <c r="M311" s="1571"/>
      <c r="N311" s="1571"/>
      <c r="O311" s="435"/>
      <c r="P311" s="435"/>
      <c r="Q311" s="435"/>
      <c r="R311" s="435"/>
      <c r="S311" s="435"/>
      <c r="T311" s="435"/>
      <c r="U311" s="435"/>
      <c r="V311" s="435"/>
      <c r="W311" s="435"/>
      <c r="X311" s="472"/>
      <c r="Y311" s="436"/>
      <c r="Z311" s="433"/>
      <c r="AA311" s="433"/>
      <c r="AB311" s="434"/>
      <c r="AC311" s="1518"/>
      <c r="AD311" s="1519"/>
      <c r="AE311" s="1519"/>
      <c r="AF311" s="1520"/>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518"/>
      <c r="AD312" s="1519"/>
      <c r="AE312" s="1519"/>
      <c r="AF312" s="1520"/>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518"/>
      <c r="AD313" s="1519"/>
      <c r="AE313" s="1519"/>
      <c r="AF313" s="1520"/>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551"/>
      <c r="AD314" s="1552"/>
      <c r="AE314" s="1552"/>
      <c r="AF314" s="1553"/>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563"/>
      <c r="AD315" s="1563"/>
      <c r="AE315" s="1563"/>
      <c r="AF315" s="1563"/>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564"/>
      <c r="AD316" s="1564"/>
      <c r="AE316" s="1564"/>
      <c r="AF316" s="1564"/>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564"/>
      <c r="AD317" s="1564"/>
      <c r="AE317" s="1564"/>
      <c r="AF317" s="1564"/>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565"/>
      <c r="AD318" s="1565"/>
      <c r="AE318" s="1565"/>
      <c r="AF318" s="1565"/>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565"/>
      <c r="AD319" s="1565"/>
      <c r="AE319" s="1565"/>
      <c r="AF319" s="1565"/>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565"/>
      <c r="AD320" s="1565"/>
      <c r="AE320" s="1565"/>
      <c r="AF320" s="1565"/>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565"/>
      <c r="AD321" s="1565"/>
      <c r="AE321" s="1565"/>
      <c r="AF321" s="1565"/>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565"/>
      <c r="AD322" s="1565"/>
      <c r="AE322" s="1565"/>
      <c r="AF322" s="1565"/>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565"/>
      <c r="AD323" s="1565"/>
      <c r="AE323" s="1565"/>
      <c r="AF323" s="1565"/>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565"/>
      <c r="AD324" s="1565"/>
      <c r="AE324" s="1565"/>
      <c r="AF324" s="1565"/>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565"/>
      <c r="AD325" s="1565"/>
      <c r="AE325" s="1565"/>
      <c r="AF325" s="1565"/>
    </row>
    <row r="326" spans="1:32" ht="18.75" customHeight="1" x14ac:dyDescent="0.15">
      <c r="A326" s="427"/>
      <c r="B326" s="428"/>
      <c r="C326" s="429"/>
      <c r="E326" s="432"/>
      <c r="F326" s="430"/>
      <c r="G326" s="419" t="s">
        <v>240</v>
      </c>
      <c r="H326" s="1568"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565"/>
      <c r="AD326" s="1565"/>
      <c r="AE326" s="1565"/>
      <c r="AF326" s="1565"/>
    </row>
    <row r="327" spans="1:32" ht="18.75" customHeight="1" x14ac:dyDescent="0.15">
      <c r="A327" s="427"/>
      <c r="B327" s="428"/>
      <c r="C327" s="429"/>
      <c r="D327" s="430"/>
      <c r="E327" s="432"/>
      <c r="F327" s="508" t="s">
        <v>10</v>
      </c>
      <c r="G327" s="419" t="s">
        <v>241</v>
      </c>
      <c r="H327" s="1569"/>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565"/>
      <c r="AD327" s="1565"/>
      <c r="AE327" s="1565"/>
      <c r="AF327" s="1565"/>
    </row>
    <row r="328" spans="1:32" ht="18.75" customHeight="1" x14ac:dyDescent="0.15">
      <c r="A328" s="427"/>
      <c r="B328" s="428"/>
      <c r="C328" s="429"/>
      <c r="D328" s="430"/>
      <c r="E328" s="432"/>
      <c r="F328" s="430"/>
      <c r="G328" s="419" t="s">
        <v>242</v>
      </c>
      <c r="H328" s="1568"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565"/>
      <c r="AD328" s="1565"/>
      <c r="AE328" s="1565"/>
      <c r="AF328" s="1565"/>
    </row>
    <row r="329" spans="1:32" ht="18.75" customHeight="1" x14ac:dyDescent="0.15">
      <c r="A329" s="427"/>
      <c r="B329" s="428"/>
      <c r="C329" s="429"/>
      <c r="D329" s="430"/>
      <c r="E329" s="432"/>
      <c r="F329" s="431"/>
      <c r="G329" s="432"/>
      <c r="H329" s="1569"/>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565"/>
      <c r="AD329" s="1565"/>
      <c r="AE329" s="1565"/>
      <c r="AF329" s="1565"/>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565"/>
      <c r="AD330" s="1565"/>
      <c r="AE330" s="1565"/>
      <c r="AF330" s="1565"/>
    </row>
    <row r="331" spans="1:32" ht="18.75" customHeight="1" x14ac:dyDescent="0.15">
      <c r="A331" s="509"/>
      <c r="B331" s="428"/>
      <c r="C331" s="429"/>
      <c r="D331" s="430"/>
      <c r="E331" s="432"/>
      <c r="F331" s="431"/>
      <c r="G331" s="432"/>
      <c r="H331" s="1528" t="s">
        <v>183</v>
      </c>
      <c r="I331" s="1570" t="s">
        <v>10</v>
      </c>
      <c r="J331" s="1571" t="s">
        <v>29</v>
      </c>
      <c r="K331" s="1571"/>
      <c r="L331" s="1572" t="s">
        <v>10</v>
      </c>
      <c r="M331" s="1571" t="s">
        <v>35</v>
      </c>
      <c r="N331" s="1571"/>
      <c r="O331" s="467"/>
      <c r="P331" s="467"/>
      <c r="Q331" s="467"/>
      <c r="R331" s="467"/>
      <c r="S331" s="467"/>
      <c r="T331" s="467"/>
      <c r="U331" s="467"/>
      <c r="V331" s="467"/>
      <c r="W331" s="467"/>
      <c r="X331" s="468"/>
      <c r="Y331" s="436"/>
      <c r="Z331" s="433"/>
      <c r="AA331" s="433"/>
      <c r="AB331" s="434"/>
      <c r="AC331" s="1565"/>
      <c r="AD331" s="1565"/>
      <c r="AE331" s="1565"/>
      <c r="AF331" s="1565"/>
    </row>
    <row r="332" spans="1:32" ht="18.75" customHeight="1" x14ac:dyDescent="0.15">
      <c r="A332" s="427"/>
      <c r="B332" s="428"/>
      <c r="C332" s="429"/>
      <c r="D332" s="430"/>
      <c r="E332" s="432"/>
      <c r="F332" s="430"/>
      <c r="G332" s="419"/>
      <c r="H332" s="1527"/>
      <c r="I332" s="1570"/>
      <c r="J332" s="1571"/>
      <c r="K332" s="1571"/>
      <c r="L332" s="1572"/>
      <c r="M332" s="1571"/>
      <c r="N332" s="1571"/>
      <c r="O332" s="435"/>
      <c r="P332" s="435"/>
      <c r="Q332" s="435"/>
      <c r="R332" s="435"/>
      <c r="S332" s="435"/>
      <c r="T332" s="435"/>
      <c r="U332" s="435"/>
      <c r="V332" s="435"/>
      <c r="W332" s="435"/>
      <c r="X332" s="472"/>
      <c r="Y332" s="436"/>
      <c r="Z332" s="433"/>
      <c r="AA332" s="433"/>
      <c r="AB332" s="434"/>
      <c r="AC332" s="1565"/>
      <c r="AD332" s="1565"/>
      <c r="AE332" s="1565"/>
      <c r="AF332" s="1565"/>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565"/>
      <c r="AD333" s="1565"/>
      <c r="AE333" s="1565"/>
      <c r="AF333" s="1565"/>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565"/>
      <c r="AD334" s="1565"/>
      <c r="AE334" s="1565"/>
      <c r="AF334" s="1565"/>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566"/>
      <c r="AD335" s="1566"/>
      <c r="AE335" s="1566"/>
      <c r="AF335" s="1566"/>
    </row>
    <row r="336" spans="1:32" ht="18.75" customHeight="1" x14ac:dyDescent="0.15">
      <c r="A336" s="496"/>
      <c r="B336" s="497"/>
      <c r="C336" s="422"/>
      <c r="D336" s="423"/>
      <c r="E336" s="425"/>
      <c r="F336" s="423"/>
      <c r="G336" s="416"/>
      <c r="H336" s="1539"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563"/>
      <c r="AD336" s="1563"/>
      <c r="AE336" s="1563"/>
      <c r="AF336" s="1563"/>
    </row>
    <row r="337" spans="1:32" ht="18.75" customHeight="1" x14ac:dyDescent="0.15">
      <c r="A337" s="498"/>
      <c r="B337" s="499"/>
      <c r="C337" s="429"/>
      <c r="D337" s="430"/>
      <c r="E337" s="432"/>
      <c r="F337" s="430"/>
      <c r="G337" s="419"/>
      <c r="H337" s="1569"/>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564"/>
      <c r="AD337" s="1564"/>
      <c r="AE337" s="1564"/>
      <c r="AF337" s="1564"/>
    </row>
    <row r="338" spans="1:32" ht="18.75" customHeight="1" x14ac:dyDescent="0.15">
      <c r="A338" s="498"/>
      <c r="B338" s="499"/>
      <c r="C338" s="429"/>
      <c r="D338" s="430"/>
      <c r="E338" s="432"/>
      <c r="F338" s="430"/>
      <c r="G338" s="419"/>
      <c r="H338" s="1568"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565"/>
      <c r="AD338" s="1565"/>
      <c r="AE338" s="1565"/>
      <c r="AF338" s="1565"/>
    </row>
    <row r="339" spans="1:32" ht="18.75" customHeight="1" x14ac:dyDescent="0.15">
      <c r="A339" s="498"/>
      <c r="B339" s="499"/>
      <c r="C339" s="429"/>
      <c r="D339" s="430"/>
      <c r="E339" s="432"/>
      <c r="F339" s="430"/>
      <c r="G339" s="419"/>
      <c r="H339" s="1569"/>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565"/>
      <c r="AD339" s="1565"/>
      <c r="AE339" s="1565"/>
      <c r="AF339" s="1565"/>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565"/>
      <c r="AD340" s="1565"/>
      <c r="AE340" s="1565"/>
      <c r="AF340" s="1565"/>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565"/>
      <c r="AD341" s="1565"/>
      <c r="AE341" s="1565"/>
      <c r="AF341" s="1565"/>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565"/>
      <c r="AD342" s="1565"/>
      <c r="AE342" s="1565"/>
      <c r="AF342" s="1565"/>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565"/>
      <c r="AD343" s="1565"/>
      <c r="AE343" s="1565"/>
      <c r="AF343" s="1565"/>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565"/>
      <c r="AD344" s="1565"/>
      <c r="AE344" s="1565"/>
      <c r="AF344" s="1565"/>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565"/>
      <c r="AD345" s="1565"/>
      <c r="AE345" s="1565"/>
      <c r="AF345" s="1565"/>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565"/>
      <c r="AD346" s="1565"/>
      <c r="AE346" s="1565"/>
      <c r="AF346" s="1565"/>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565"/>
      <c r="AD347" s="1565"/>
      <c r="AE347" s="1565"/>
      <c r="AF347" s="1565"/>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565"/>
      <c r="AD348" s="1565"/>
      <c r="AE348" s="1565"/>
      <c r="AF348" s="1565"/>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565"/>
      <c r="AD349" s="1565"/>
      <c r="AE349" s="1565"/>
      <c r="AF349" s="1565"/>
    </row>
    <row r="350" spans="1:32" ht="18.75" customHeight="1" x14ac:dyDescent="0.15">
      <c r="A350" s="498"/>
      <c r="B350" s="499"/>
      <c r="C350" s="429"/>
      <c r="D350" s="430"/>
      <c r="E350" s="432"/>
      <c r="F350" s="430"/>
      <c r="G350" s="419"/>
      <c r="H350" s="1568"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565"/>
      <c r="AD350" s="1565"/>
      <c r="AE350" s="1565"/>
      <c r="AF350" s="1565"/>
    </row>
    <row r="351" spans="1:32" ht="18.75" customHeight="1" x14ac:dyDescent="0.15">
      <c r="A351" s="498"/>
      <c r="B351" s="499"/>
      <c r="C351" s="429"/>
      <c r="D351" s="430"/>
      <c r="E351" s="432"/>
      <c r="F351" s="430"/>
      <c r="G351" s="419"/>
      <c r="H351" s="1569"/>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565"/>
      <c r="AD351" s="1565"/>
      <c r="AE351" s="1565"/>
      <c r="AF351" s="1565"/>
    </row>
    <row r="352" spans="1:32" ht="18.75" customHeight="1" x14ac:dyDescent="0.15">
      <c r="A352" s="498"/>
      <c r="B352" s="499"/>
      <c r="C352" s="429"/>
      <c r="D352" s="430"/>
      <c r="E352" s="432"/>
      <c r="F352" s="430"/>
      <c r="G352" s="419"/>
      <c r="H352" s="1568"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565"/>
      <c r="AD352" s="1565"/>
      <c r="AE352" s="1565"/>
      <c r="AF352" s="1565"/>
    </row>
    <row r="353" spans="1:32" ht="18.75" customHeight="1" x14ac:dyDescent="0.15">
      <c r="A353" s="498"/>
      <c r="B353" s="499"/>
      <c r="C353" s="429"/>
      <c r="D353" s="430"/>
      <c r="E353" s="432"/>
      <c r="F353" s="430"/>
      <c r="G353" s="419"/>
      <c r="H353" s="1569"/>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565"/>
      <c r="AD353" s="1565"/>
      <c r="AE353" s="1565"/>
      <c r="AF353" s="1565"/>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565"/>
      <c r="AD354" s="1565"/>
      <c r="AE354" s="1565"/>
      <c r="AF354" s="1565"/>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565"/>
      <c r="AD355" s="1565"/>
      <c r="AE355" s="1565"/>
      <c r="AF355" s="1565"/>
    </row>
    <row r="356" spans="1:32" ht="18.75" customHeight="1" x14ac:dyDescent="0.15">
      <c r="A356" s="498"/>
      <c r="B356" s="499"/>
      <c r="C356" s="429"/>
      <c r="D356" s="430"/>
      <c r="E356" s="432"/>
      <c r="F356" s="430"/>
      <c r="G356" s="419"/>
      <c r="H356" s="1528" t="s">
        <v>183</v>
      </c>
      <c r="I356" s="1570" t="s">
        <v>10</v>
      </c>
      <c r="J356" s="1571" t="s">
        <v>29</v>
      </c>
      <c r="K356" s="1571"/>
      <c r="L356" s="1572" t="s">
        <v>10</v>
      </c>
      <c r="M356" s="1571" t="s">
        <v>35</v>
      </c>
      <c r="N356" s="1571"/>
      <c r="O356" s="467"/>
      <c r="P356" s="467"/>
      <c r="Q356" s="467"/>
      <c r="R356" s="467"/>
      <c r="S356" s="467"/>
      <c r="T356" s="467"/>
      <c r="U356" s="467"/>
      <c r="V356" s="467"/>
      <c r="W356" s="467"/>
      <c r="X356" s="468"/>
      <c r="Y356" s="436"/>
      <c r="Z356" s="433"/>
      <c r="AA356" s="433"/>
      <c r="AB356" s="434"/>
      <c r="AC356" s="1565"/>
      <c r="AD356" s="1565"/>
      <c r="AE356" s="1565"/>
      <c r="AF356" s="1565"/>
    </row>
    <row r="357" spans="1:32" ht="18.75" customHeight="1" x14ac:dyDescent="0.15">
      <c r="A357" s="498"/>
      <c r="B357" s="499"/>
      <c r="C357" s="429"/>
      <c r="D357" s="430"/>
      <c r="E357" s="432"/>
      <c r="F357" s="430"/>
      <c r="G357" s="419"/>
      <c r="H357" s="1527"/>
      <c r="I357" s="1570"/>
      <c r="J357" s="1571"/>
      <c r="K357" s="1571"/>
      <c r="L357" s="1572"/>
      <c r="M357" s="1571"/>
      <c r="N357" s="1571"/>
      <c r="O357" s="435"/>
      <c r="P357" s="435"/>
      <c r="Q357" s="435"/>
      <c r="R357" s="435"/>
      <c r="S357" s="435"/>
      <c r="T357" s="435"/>
      <c r="U357" s="435"/>
      <c r="V357" s="435"/>
      <c r="W357" s="435"/>
      <c r="X357" s="472"/>
      <c r="Y357" s="436"/>
      <c r="Z357" s="433"/>
      <c r="AA357" s="433"/>
      <c r="AB357" s="434"/>
      <c r="AC357" s="1565"/>
      <c r="AD357" s="1565"/>
      <c r="AE357" s="1565"/>
      <c r="AF357" s="1565"/>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565"/>
      <c r="AD358" s="1565"/>
      <c r="AE358" s="1565"/>
      <c r="AF358" s="1565"/>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565"/>
      <c r="AD359" s="1565"/>
      <c r="AE359" s="1565"/>
      <c r="AF359" s="1565"/>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566"/>
      <c r="AD360" s="1566"/>
      <c r="AE360" s="1566"/>
      <c r="AF360" s="1566"/>
    </row>
    <row r="361" spans="1:32" ht="18.75" customHeight="1" x14ac:dyDescent="0.15">
      <c r="A361" s="496"/>
      <c r="B361" s="497"/>
      <c r="C361" s="422"/>
      <c r="D361" s="423"/>
      <c r="E361" s="425"/>
      <c r="F361" s="423"/>
      <c r="G361" s="416"/>
      <c r="H361" s="1539"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563"/>
      <c r="AD361" s="1563"/>
      <c r="AE361" s="1563"/>
      <c r="AF361" s="1563"/>
    </row>
    <row r="362" spans="1:32" ht="18.75" customHeight="1" x14ac:dyDescent="0.15">
      <c r="A362" s="498"/>
      <c r="B362" s="499"/>
      <c r="C362" s="429"/>
      <c r="D362" s="430"/>
      <c r="E362" s="432"/>
      <c r="F362" s="430"/>
      <c r="G362" s="419"/>
      <c r="H362" s="1569"/>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564"/>
      <c r="AD362" s="1564"/>
      <c r="AE362" s="1564"/>
      <c r="AF362" s="1564"/>
    </row>
    <row r="363" spans="1:32" ht="18.75" customHeight="1" x14ac:dyDescent="0.15">
      <c r="A363" s="498"/>
      <c r="B363" s="499"/>
      <c r="C363" s="429"/>
      <c r="D363" s="430"/>
      <c r="E363" s="432"/>
      <c r="F363" s="430"/>
      <c r="G363" s="419"/>
      <c r="H363" s="1568"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565"/>
      <c r="AD363" s="1565"/>
      <c r="AE363" s="1565"/>
      <c r="AF363" s="1565"/>
    </row>
    <row r="364" spans="1:32" ht="18.75" customHeight="1" x14ac:dyDescent="0.15">
      <c r="A364" s="498"/>
      <c r="B364" s="499"/>
      <c r="C364" s="429"/>
      <c r="D364" s="430"/>
      <c r="E364" s="432"/>
      <c r="F364" s="430"/>
      <c r="G364" s="419"/>
      <c r="H364" s="1569"/>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565"/>
      <c r="AD364" s="1565"/>
      <c r="AE364" s="1565"/>
      <c r="AF364" s="1565"/>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565"/>
      <c r="AD365" s="1565"/>
      <c r="AE365" s="1565"/>
      <c r="AF365" s="1565"/>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565"/>
      <c r="AD366" s="1565"/>
      <c r="AE366" s="1565"/>
      <c r="AF366" s="1565"/>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565"/>
      <c r="AD367" s="1565"/>
      <c r="AE367" s="1565"/>
      <c r="AF367" s="1565"/>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565"/>
      <c r="AD368" s="1565"/>
      <c r="AE368" s="1565"/>
      <c r="AF368" s="1565"/>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565"/>
      <c r="AD369" s="1565"/>
      <c r="AE369" s="1565"/>
      <c r="AF369" s="1565"/>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565"/>
      <c r="AD370" s="1565"/>
      <c r="AE370" s="1565"/>
      <c r="AF370" s="1565"/>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565"/>
      <c r="AD371" s="1565"/>
      <c r="AE371" s="1565"/>
      <c r="AF371" s="1565"/>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565"/>
      <c r="AD372" s="1565"/>
      <c r="AE372" s="1565"/>
      <c r="AF372" s="1565"/>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565"/>
      <c r="AD373" s="1565"/>
      <c r="AE373" s="1565"/>
      <c r="AF373" s="1565"/>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565"/>
      <c r="AD374" s="1565"/>
      <c r="AE374" s="1565"/>
      <c r="AF374" s="1565"/>
    </row>
    <row r="375" spans="1:32" ht="18.75" customHeight="1" x14ac:dyDescent="0.15">
      <c r="A375" s="498"/>
      <c r="B375" s="499"/>
      <c r="C375" s="429"/>
      <c r="D375" s="430"/>
      <c r="E375" s="432"/>
      <c r="F375" s="430"/>
      <c r="G375" s="419"/>
      <c r="H375" s="1568"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565"/>
      <c r="AD375" s="1565"/>
      <c r="AE375" s="1565"/>
      <c r="AF375" s="1565"/>
    </row>
    <row r="376" spans="1:32" ht="18.75" customHeight="1" x14ac:dyDescent="0.15">
      <c r="A376" s="498"/>
      <c r="B376" s="499"/>
      <c r="C376" s="429"/>
      <c r="D376" s="430"/>
      <c r="E376" s="432"/>
      <c r="F376" s="430"/>
      <c r="G376" s="419"/>
      <c r="H376" s="1569"/>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565"/>
      <c r="AD376" s="1565"/>
      <c r="AE376" s="1565"/>
      <c r="AF376" s="1565"/>
    </row>
    <row r="377" spans="1:32" ht="18.75" customHeight="1" x14ac:dyDescent="0.15">
      <c r="A377" s="498"/>
      <c r="B377" s="499"/>
      <c r="C377" s="429"/>
      <c r="D377" s="430"/>
      <c r="E377" s="432"/>
      <c r="F377" s="430"/>
      <c r="G377" s="419"/>
      <c r="H377" s="1568"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565"/>
      <c r="AD377" s="1565"/>
      <c r="AE377" s="1565"/>
      <c r="AF377" s="1565"/>
    </row>
    <row r="378" spans="1:32" ht="18.75" customHeight="1" x14ac:dyDescent="0.15">
      <c r="A378" s="498"/>
      <c r="B378" s="499"/>
      <c r="C378" s="429"/>
      <c r="D378" s="430"/>
      <c r="E378" s="432"/>
      <c r="F378" s="430"/>
      <c r="G378" s="419"/>
      <c r="H378" s="1569"/>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565"/>
      <c r="AD378" s="1565"/>
      <c r="AE378" s="1565"/>
      <c r="AF378" s="1565"/>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565"/>
      <c r="AD379" s="1565"/>
      <c r="AE379" s="1565"/>
      <c r="AF379" s="1565"/>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565"/>
      <c r="AD380" s="1565"/>
      <c r="AE380" s="1565"/>
      <c r="AF380" s="1565"/>
    </row>
    <row r="381" spans="1:32" ht="18.75" customHeight="1" x14ac:dyDescent="0.15">
      <c r="A381" s="498"/>
      <c r="B381" s="499"/>
      <c r="C381" s="429"/>
      <c r="D381" s="430"/>
      <c r="E381" s="432"/>
      <c r="F381" s="430"/>
      <c r="G381" s="419"/>
      <c r="H381" s="1528" t="s">
        <v>183</v>
      </c>
      <c r="I381" s="1570" t="s">
        <v>10</v>
      </c>
      <c r="J381" s="1571" t="s">
        <v>29</v>
      </c>
      <c r="K381" s="1571"/>
      <c r="L381" s="1572" t="s">
        <v>10</v>
      </c>
      <c r="M381" s="1571" t="s">
        <v>35</v>
      </c>
      <c r="N381" s="1571"/>
      <c r="O381" s="467"/>
      <c r="P381" s="467"/>
      <c r="Q381" s="467"/>
      <c r="R381" s="467"/>
      <c r="S381" s="467"/>
      <c r="T381" s="467"/>
      <c r="U381" s="467"/>
      <c r="V381" s="467"/>
      <c r="W381" s="467"/>
      <c r="X381" s="468"/>
      <c r="Y381" s="436"/>
      <c r="Z381" s="433"/>
      <c r="AA381" s="433"/>
      <c r="AB381" s="434"/>
      <c r="AC381" s="1565"/>
      <c r="AD381" s="1565"/>
      <c r="AE381" s="1565"/>
      <c r="AF381" s="1565"/>
    </row>
    <row r="382" spans="1:32" ht="18.75" customHeight="1" x14ac:dyDescent="0.15">
      <c r="A382" s="498"/>
      <c r="B382" s="499"/>
      <c r="C382" s="429"/>
      <c r="D382" s="430"/>
      <c r="E382" s="432"/>
      <c r="F382" s="430"/>
      <c r="G382" s="419"/>
      <c r="H382" s="1527"/>
      <c r="I382" s="1570"/>
      <c r="J382" s="1571"/>
      <c r="K382" s="1571"/>
      <c r="L382" s="1572"/>
      <c r="M382" s="1571"/>
      <c r="N382" s="1571"/>
      <c r="O382" s="435"/>
      <c r="P382" s="435"/>
      <c r="Q382" s="435"/>
      <c r="R382" s="435"/>
      <c r="S382" s="435"/>
      <c r="T382" s="435"/>
      <c r="U382" s="435"/>
      <c r="V382" s="435"/>
      <c r="W382" s="435"/>
      <c r="X382" s="472"/>
      <c r="Y382" s="436"/>
      <c r="Z382" s="433"/>
      <c r="AA382" s="433"/>
      <c r="AB382" s="434"/>
      <c r="AC382" s="1565"/>
      <c r="AD382" s="1565"/>
      <c r="AE382" s="1565"/>
      <c r="AF382" s="1565"/>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565"/>
      <c r="AD383" s="1565"/>
      <c r="AE383" s="1565"/>
      <c r="AF383" s="1565"/>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565"/>
      <c r="AD384" s="1565"/>
      <c r="AE384" s="1565"/>
      <c r="AF384" s="1565"/>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566"/>
      <c r="AD385" s="1566"/>
      <c r="AE385" s="1566"/>
      <c r="AF385" s="1566"/>
    </row>
    <row r="386" spans="1:32" ht="18.75" customHeight="1" x14ac:dyDescent="0.15">
      <c r="A386" s="496"/>
      <c r="B386" s="497"/>
      <c r="C386" s="422"/>
      <c r="D386" s="423"/>
      <c r="E386" s="425"/>
      <c r="F386" s="423"/>
      <c r="G386" s="416"/>
      <c r="H386" s="1539"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563"/>
      <c r="AD386" s="1563"/>
      <c r="AE386" s="1563"/>
      <c r="AF386" s="1563"/>
    </row>
    <row r="387" spans="1:32" ht="18.75" customHeight="1" x14ac:dyDescent="0.15">
      <c r="A387" s="498"/>
      <c r="B387" s="499"/>
      <c r="C387" s="429"/>
      <c r="D387" s="430"/>
      <c r="E387" s="432"/>
      <c r="F387" s="430"/>
      <c r="G387" s="419"/>
      <c r="H387" s="1569"/>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564"/>
      <c r="AD387" s="1564"/>
      <c r="AE387" s="1564"/>
      <c r="AF387" s="1564"/>
    </row>
    <row r="388" spans="1:32" ht="18.75" customHeight="1" x14ac:dyDescent="0.15">
      <c r="A388" s="498"/>
      <c r="B388" s="499"/>
      <c r="C388" s="429"/>
      <c r="D388" s="430"/>
      <c r="E388" s="432"/>
      <c r="F388" s="430"/>
      <c r="G388" s="419"/>
      <c r="H388" s="1568"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565"/>
      <c r="AD388" s="1565"/>
      <c r="AE388" s="1565"/>
      <c r="AF388" s="1565"/>
    </row>
    <row r="389" spans="1:32" ht="18.75" customHeight="1" x14ac:dyDescent="0.15">
      <c r="A389" s="498"/>
      <c r="B389" s="499"/>
      <c r="C389" s="429"/>
      <c r="D389" s="430"/>
      <c r="E389" s="432"/>
      <c r="F389" s="430"/>
      <c r="G389" s="419"/>
      <c r="H389" s="1569"/>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565"/>
      <c r="AD389" s="1565"/>
      <c r="AE389" s="1565"/>
      <c r="AF389" s="1565"/>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565"/>
      <c r="AD390" s="1565"/>
      <c r="AE390" s="1565"/>
      <c r="AF390" s="1565"/>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565"/>
      <c r="AD391" s="1565"/>
      <c r="AE391" s="1565"/>
      <c r="AF391" s="1565"/>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565"/>
      <c r="AD392" s="1565"/>
      <c r="AE392" s="1565"/>
      <c r="AF392" s="1565"/>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565"/>
      <c r="AD393" s="1565"/>
      <c r="AE393" s="1565"/>
      <c r="AF393" s="1565"/>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565"/>
      <c r="AD394" s="1565"/>
      <c r="AE394" s="1565"/>
      <c r="AF394" s="1565"/>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565"/>
      <c r="AD395" s="1565"/>
      <c r="AE395" s="1565"/>
      <c r="AF395" s="1565"/>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565"/>
      <c r="AD396" s="1565"/>
      <c r="AE396" s="1565"/>
      <c r="AF396" s="1565"/>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565"/>
      <c r="AD397" s="1565"/>
      <c r="AE397" s="1565"/>
      <c r="AF397" s="1565"/>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565"/>
      <c r="AD398" s="1565"/>
      <c r="AE398" s="1565"/>
      <c r="AF398" s="1565"/>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565"/>
      <c r="AD399" s="1565"/>
      <c r="AE399" s="1565"/>
      <c r="AF399" s="1565"/>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565"/>
      <c r="AD400" s="1565"/>
      <c r="AE400" s="1565"/>
      <c r="AF400" s="1565"/>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565"/>
      <c r="AD401" s="1565"/>
      <c r="AE401" s="1565"/>
      <c r="AF401" s="1565"/>
    </row>
    <row r="402" spans="1:32" ht="18.75" customHeight="1" x14ac:dyDescent="0.15">
      <c r="A402" s="498"/>
      <c r="B402" s="499"/>
      <c r="C402" s="429"/>
      <c r="D402" s="430"/>
      <c r="E402" s="432"/>
      <c r="F402" s="430"/>
      <c r="G402" s="419"/>
      <c r="H402" s="1528" t="s">
        <v>183</v>
      </c>
      <c r="I402" s="1570" t="s">
        <v>10</v>
      </c>
      <c r="J402" s="1571" t="s">
        <v>29</v>
      </c>
      <c r="K402" s="1571"/>
      <c r="L402" s="1572" t="s">
        <v>10</v>
      </c>
      <c r="M402" s="1571" t="s">
        <v>35</v>
      </c>
      <c r="N402" s="1571"/>
      <c r="O402" s="467"/>
      <c r="P402" s="467"/>
      <c r="Q402" s="467"/>
      <c r="R402" s="467"/>
      <c r="S402" s="467"/>
      <c r="T402" s="467"/>
      <c r="U402" s="467"/>
      <c r="V402" s="467"/>
      <c r="W402" s="467"/>
      <c r="X402" s="468"/>
      <c r="Y402" s="436"/>
      <c r="Z402" s="433"/>
      <c r="AA402" s="433"/>
      <c r="AB402" s="434"/>
      <c r="AC402" s="1565"/>
      <c r="AD402" s="1565"/>
      <c r="AE402" s="1565"/>
      <c r="AF402" s="1565"/>
    </row>
    <row r="403" spans="1:32" ht="18.75" customHeight="1" x14ac:dyDescent="0.15">
      <c r="A403" s="498"/>
      <c r="B403" s="499"/>
      <c r="C403" s="429"/>
      <c r="D403" s="430"/>
      <c r="E403" s="432"/>
      <c r="F403" s="430"/>
      <c r="G403" s="419"/>
      <c r="H403" s="1527"/>
      <c r="I403" s="1570"/>
      <c r="J403" s="1571"/>
      <c r="K403" s="1571"/>
      <c r="L403" s="1572"/>
      <c r="M403" s="1571"/>
      <c r="N403" s="1571"/>
      <c r="O403" s="435"/>
      <c r="P403" s="435"/>
      <c r="Q403" s="435"/>
      <c r="R403" s="435"/>
      <c r="S403" s="435"/>
      <c r="T403" s="435"/>
      <c r="U403" s="435"/>
      <c r="V403" s="435"/>
      <c r="W403" s="435"/>
      <c r="X403" s="472"/>
      <c r="Y403" s="436"/>
      <c r="Z403" s="433"/>
      <c r="AA403" s="433"/>
      <c r="AB403" s="434"/>
      <c r="AC403" s="1565"/>
      <c r="AD403" s="1565"/>
      <c r="AE403" s="1565"/>
      <c r="AF403" s="1565"/>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565"/>
      <c r="AD404" s="1565"/>
      <c r="AE404" s="1565"/>
      <c r="AF404" s="1565"/>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565"/>
      <c r="AD405" s="1565"/>
      <c r="AE405" s="1565"/>
      <c r="AF405" s="1565"/>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566"/>
      <c r="AD406" s="1566"/>
      <c r="AE406" s="1566"/>
      <c r="AF406" s="1566"/>
    </row>
    <row r="407" spans="1:32" ht="18.75" customHeight="1" x14ac:dyDescent="0.15">
      <c r="A407" s="496"/>
      <c r="B407" s="497"/>
      <c r="C407" s="422"/>
      <c r="D407" s="423"/>
      <c r="E407" s="416"/>
      <c r="F407" s="424"/>
      <c r="G407" s="416"/>
      <c r="H407" s="1539"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563"/>
      <c r="AD407" s="1563"/>
      <c r="AE407" s="1563"/>
      <c r="AF407" s="1563"/>
    </row>
    <row r="408" spans="1:32" ht="18.75" customHeight="1" x14ac:dyDescent="0.15">
      <c r="A408" s="498"/>
      <c r="B408" s="499"/>
      <c r="C408" s="429"/>
      <c r="D408" s="430"/>
      <c r="E408" s="419"/>
      <c r="F408" s="431"/>
      <c r="G408" s="419"/>
      <c r="H408" s="1569"/>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564"/>
      <c r="AD408" s="1564"/>
      <c r="AE408" s="1564"/>
      <c r="AF408" s="1564"/>
    </row>
    <row r="409" spans="1:32" ht="18.75" customHeight="1" x14ac:dyDescent="0.15">
      <c r="A409" s="498"/>
      <c r="B409" s="499"/>
      <c r="C409" s="429"/>
      <c r="D409" s="430"/>
      <c r="E409" s="419"/>
      <c r="F409" s="431"/>
      <c r="G409" s="419"/>
      <c r="H409" s="1568"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565"/>
      <c r="AD409" s="1565"/>
      <c r="AE409" s="1565"/>
      <c r="AF409" s="1565"/>
    </row>
    <row r="410" spans="1:32" ht="18.75" customHeight="1" x14ac:dyDescent="0.15">
      <c r="A410" s="498"/>
      <c r="B410" s="499"/>
      <c r="C410" s="429"/>
      <c r="D410" s="430"/>
      <c r="E410" s="419"/>
      <c r="F410" s="431"/>
      <c r="G410" s="419"/>
      <c r="H410" s="1569"/>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565"/>
      <c r="AD410" s="1565"/>
      <c r="AE410" s="1565"/>
      <c r="AF410" s="1565"/>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565"/>
      <c r="AD411" s="1565"/>
      <c r="AE411" s="1565"/>
      <c r="AF411" s="1565"/>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565"/>
      <c r="AD412" s="1565"/>
      <c r="AE412" s="1565"/>
      <c r="AF412" s="1565"/>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565"/>
      <c r="AD413" s="1565"/>
      <c r="AE413" s="1565"/>
      <c r="AF413" s="1565"/>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565"/>
      <c r="AD414" s="1565"/>
      <c r="AE414" s="1565"/>
      <c r="AF414" s="1565"/>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565"/>
      <c r="AD415" s="1565"/>
      <c r="AE415" s="1565"/>
      <c r="AF415" s="1565"/>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565"/>
      <c r="AD416" s="1565"/>
      <c r="AE416" s="1565"/>
      <c r="AF416" s="1565"/>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565"/>
      <c r="AD417" s="1565"/>
      <c r="AE417" s="1565"/>
      <c r="AF417" s="1565"/>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565"/>
      <c r="AD418" s="1565"/>
      <c r="AE418" s="1565"/>
      <c r="AF418" s="1565"/>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565"/>
      <c r="AD419" s="1565"/>
      <c r="AE419" s="1565"/>
      <c r="AF419" s="1565"/>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565"/>
      <c r="AD420" s="1565"/>
      <c r="AE420" s="1565"/>
      <c r="AF420" s="1565"/>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565"/>
      <c r="AD421" s="1565"/>
      <c r="AE421" s="1565"/>
      <c r="AF421" s="1565"/>
    </row>
    <row r="422" spans="1:32" ht="18.75" customHeight="1" x14ac:dyDescent="0.15">
      <c r="A422" s="498"/>
      <c r="B422" s="499"/>
      <c r="C422" s="429"/>
      <c r="D422" s="430"/>
      <c r="E422" s="419"/>
      <c r="F422" s="431"/>
      <c r="G422" s="419"/>
      <c r="H422" s="1568"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565"/>
      <c r="AD422" s="1565"/>
      <c r="AE422" s="1565"/>
      <c r="AF422" s="1565"/>
    </row>
    <row r="423" spans="1:32" ht="18.75" customHeight="1" x14ac:dyDescent="0.15">
      <c r="A423" s="498"/>
      <c r="B423" s="499"/>
      <c r="C423" s="429"/>
      <c r="D423" s="430"/>
      <c r="E423" s="419"/>
      <c r="F423" s="431"/>
      <c r="G423" s="419"/>
      <c r="H423" s="1569"/>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565"/>
      <c r="AD423" s="1565"/>
      <c r="AE423" s="1565"/>
      <c r="AF423" s="1565"/>
    </row>
    <row r="424" spans="1:32" ht="18.75" customHeight="1" x14ac:dyDescent="0.15">
      <c r="A424" s="498"/>
      <c r="B424" s="499"/>
      <c r="C424" s="429"/>
      <c r="D424" s="430"/>
      <c r="E424" s="419"/>
      <c r="F424" s="431"/>
      <c r="G424" s="419"/>
      <c r="H424" s="1568"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565"/>
      <c r="AD424" s="1565"/>
      <c r="AE424" s="1565"/>
      <c r="AF424" s="1565"/>
    </row>
    <row r="425" spans="1:32" ht="18.75" customHeight="1" x14ac:dyDescent="0.15">
      <c r="A425" s="498"/>
      <c r="B425" s="499"/>
      <c r="C425" s="429"/>
      <c r="D425" s="430"/>
      <c r="E425" s="419"/>
      <c r="F425" s="431"/>
      <c r="G425" s="419"/>
      <c r="H425" s="1569"/>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565"/>
      <c r="AD425" s="1565"/>
      <c r="AE425" s="1565"/>
      <c r="AF425" s="1565"/>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565"/>
      <c r="AD426" s="1565"/>
      <c r="AE426" s="1565"/>
      <c r="AF426" s="1565"/>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565"/>
      <c r="AD427" s="1565"/>
      <c r="AE427" s="1565"/>
      <c r="AF427" s="1565"/>
    </row>
    <row r="428" spans="1:32" ht="18.75" customHeight="1" x14ac:dyDescent="0.15">
      <c r="A428" s="498"/>
      <c r="B428" s="499"/>
      <c r="C428" s="429"/>
      <c r="D428" s="430"/>
      <c r="E428" s="419"/>
      <c r="F428" s="431"/>
      <c r="G428" s="419"/>
      <c r="H428" s="1528" t="s">
        <v>183</v>
      </c>
      <c r="I428" s="1570" t="s">
        <v>10</v>
      </c>
      <c r="J428" s="1571" t="s">
        <v>29</v>
      </c>
      <c r="K428" s="1571"/>
      <c r="L428" s="1572" t="s">
        <v>10</v>
      </c>
      <c r="M428" s="1571" t="s">
        <v>35</v>
      </c>
      <c r="N428" s="1571"/>
      <c r="O428" s="467"/>
      <c r="P428" s="467"/>
      <c r="Q428" s="467"/>
      <c r="R428" s="467"/>
      <c r="S428" s="467"/>
      <c r="T428" s="467"/>
      <c r="U428" s="467"/>
      <c r="V428" s="467"/>
      <c r="W428" s="467"/>
      <c r="X428" s="468"/>
      <c r="Y428" s="436"/>
      <c r="Z428" s="433"/>
      <c r="AA428" s="433"/>
      <c r="AB428" s="434"/>
      <c r="AC428" s="1565"/>
      <c r="AD428" s="1565"/>
      <c r="AE428" s="1565"/>
      <c r="AF428" s="1565"/>
    </row>
    <row r="429" spans="1:32" ht="18.75" customHeight="1" x14ac:dyDescent="0.15">
      <c r="A429" s="498"/>
      <c r="B429" s="499"/>
      <c r="C429" s="429"/>
      <c r="D429" s="430"/>
      <c r="E429" s="419"/>
      <c r="F429" s="431"/>
      <c r="G429" s="419"/>
      <c r="H429" s="1527"/>
      <c r="I429" s="1570"/>
      <c r="J429" s="1571"/>
      <c r="K429" s="1571"/>
      <c r="L429" s="1572"/>
      <c r="M429" s="1571"/>
      <c r="N429" s="1571"/>
      <c r="O429" s="435"/>
      <c r="P429" s="435"/>
      <c r="Q429" s="435"/>
      <c r="R429" s="435"/>
      <c r="S429" s="435"/>
      <c r="T429" s="435"/>
      <c r="U429" s="435"/>
      <c r="V429" s="435"/>
      <c r="W429" s="435"/>
      <c r="X429" s="472"/>
      <c r="Y429" s="436"/>
      <c r="Z429" s="433"/>
      <c r="AA429" s="433"/>
      <c r="AB429" s="434"/>
      <c r="AC429" s="1565"/>
      <c r="AD429" s="1565"/>
      <c r="AE429" s="1565"/>
      <c r="AF429" s="1565"/>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565"/>
      <c r="AD430" s="1565"/>
      <c r="AE430" s="1565"/>
      <c r="AF430" s="1565"/>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565"/>
      <c r="AD431" s="1565"/>
      <c r="AE431" s="1565"/>
      <c r="AF431" s="1565"/>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566"/>
      <c r="AD432" s="1566"/>
      <c r="AE432" s="1566"/>
      <c r="AF432" s="1566"/>
    </row>
    <row r="433" spans="1:32" ht="18.75" customHeight="1" x14ac:dyDescent="0.15">
      <c r="A433" s="496"/>
      <c r="B433" s="497"/>
      <c r="C433" s="422"/>
      <c r="D433" s="423"/>
      <c r="E433" s="416"/>
      <c r="F433" s="424"/>
      <c r="G433" s="416"/>
      <c r="H433" s="1539"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563"/>
      <c r="AD433" s="1563"/>
      <c r="AE433" s="1563"/>
      <c r="AF433" s="1563"/>
    </row>
    <row r="434" spans="1:32" ht="18.75" customHeight="1" x14ac:dyDescent="0.15">
      <c r="A434" s="498"/>
      <c r="B434" s="499"/>
      <c r="C434" s="429"/>
      <c r="D434" s="430"/>
      <c r="E434" s="419"/>
      <c r="F434" s="431"/>
      <c r="G434" s="419"/>
      <c r="H434" s="1569"/>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564"/>
      <c r="AD434" s="1564"/>
      <c r="AE434" s="1564"/>
      <c r="AF434" s="1564"/>
    </row>
    <row r="435" spans="1:32" ht="18.75" customHeight="1" x14ac:dyDescent="0.15">
      <c r="A435" s="498"/>
      <c r="B435" s="499"/>
      <c r="C435" s="429"/>
      <c r="D435" s="430"/>
      <c r="E435" s="419"/>
      <c r="F435" s="431"/>
      <c r="G435" s="419"/>
      <c r="H435" s="1568"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565"/>
      <c r="AD435" s="1565"/>
      <c r="AE435" s="1565"/>
      <c r="AF435" s="1565"/>
    </row>
    <row r="436" spans="1:32" ht="18.75" customHeight="1" x14ac:dyDescent="0.15">
      <c r="A436" s="498"/>
      <c r="B436" s="499"/>
      <c r="C436" s="429"/>
      <c r="D436" s="430"/>
      <c r="E436" s="419"/>
      <c r="F436" s="431"/>
      <c r="G436" s="419"/>
      <c r="H436" s="1569"/>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565"/>
      <c r="AD436" s="1565"/>
      <c r="AE436" s="1565"/>
      <c r="AF436" s="1565"/>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565"/>
      <c r="AD437" s="1565"/>
      <c r="AE437" s="1565"/>
      <c r="AF437" s="1565"/>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565"/>
      <c r="AD438" s="1565"/>
      <c r="AE438" s="1565"/>
      <c r="AF438" s="1565"/>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565"/>
      <c r="AD439" s="1565"/>
      <c r="AE439" s="1565"/>
      <c r="AF439" s="1565"/>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565"/>
      <c r="AD440" s="1565"/>
      <c r="AE440" s="1565"/>
      <c r="AF440" s="1565"/>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565"/>
      <c r="AD441" s="1565"/>
      <c r="AE441" s="1565"/>
      <c r="AF441" s="1565"/>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565"/>
      <c r="AD442" s="1565"/>
      <c r="AE442" s="1565"/>
      <c r="AF442" s="1565"/>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565"/>
      <c r="AD443" s="1565"/>
      <c r="AE443" s="1565"/>
      <c r="AF443" s="1565"/>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565"/>
      <c r="AD444" s="1565"/>
      <c r="AE444" s="1565"/>
      <c r="AF444" s="1565"/>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565"/>
      <c r="AD445" s="1565"/>
      <c r="AE445" s="1565"/>
      <c r="AF445" s="1565"/>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565"/>
      <c r="AD446" s="1565"/>
      <c r="AE446" s="1565"/>
      <c r="AF446" s="1565"/>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565"/>
      <c r="AD447" s="1565"/>
      <c r="AE447" s="1565"/>
      <c r="AF447" s="1565"/>
    </row>
    <row r="448" spans="1:32" ht="18.75" customHeight="1" x14ac:dyDescent="0.15">
      <c r="A448" s="498"/>
      <c r="B448" s="499"/>
      <c r="C448" s="429"/>
      <c r="D448" s="430"/>
      <c r="E448" s="419"/>
      <c r="F448" s="431"/>
      <c r="G448" s="419"/>
      <c r="H448" s="1568"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565"/>
      <c r="AD448" s="1565"/>
      <c r="AE448" s="1565"/>
      <c r="AF448" s="1565"/>
    </row>
    <row r="449" spans="1:32" ht="18.75" customHeight="1" x14ac:dyDescent="0.15">
      <c r="A449" s="498"/>
      <c r="B449" s="499"/>
      <c r="C449" s="429"/>
      <c r="D449" s="430"/>
      <c r="E449" s="419"/>
      <c r="F449" s="431"/>
      <c r="G449" s="419"/>
      <c r="H449" s="1569"/>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565"/>
      <c r="AD449" s="1565"/>
      <c r="AE449" s="1565"/>
      <c r="AF449" s="1565"/>
    </row>
    <row r="450" spans="1:32" ht="18.75" customHeight="1" x14ac:dyDescent="0.15">
      <c r="A450" s="498"/>
      <c r="B450" s="499"/>
      <c r="C450" s="429"/>
      <c r="D450" s="430"/>
      <c r="E450" s="419"/>
      <c r="F450" s="431"/>
      <c r="G450" s="419"/>
      <c r="H450" s="1568"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565"/>
      <c r="AD450" s="1565"/>
      <c r="AE450" s="1565"/>
      <c r="AF450" s="1565"/>
    </row>
    <row r="451" spans="1:32" ht="18.75" customHeight="1" x14ac:dyDescent="0.15">
      <c r="A451" s="498"/>
      <c r="B451" s="499"/>
      <c r="C451" s="429"/>
      <c r="D451" s="430"/>
      <c r="E451" s="419"/>
      <c r="F451" s="431"/>
      <c r="G451" s="419"/>
      <c r="H451" s="1569"/>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565"/>
      <c r="AD451" s="1565"/>
      <c r="AE451" s="1565"/>
      <c r="AF451" s="1565"/>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565"/>
      <c r="AD452" s="1565"/>
      <c r="AE452" s="1565"/>
      <c r="AF452" s="1565"/>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565"/>
      <c r="AD453" s="1565"/>
      <c r="AE453" s="1565"/>
      <c r="AF453" s="1565"/>
    </row>
    <row r="454" spans="1:32" ht="18.75" customHeight="1" x14ac:dyDescent="0.15">
      <c r="A454" s="498"/>
      <c r="B454" s="499"/>
      <c r="C454" s="429"/>
      <c r="D454" s="430"/>
      <c r="E454" s="419"/>
      <c r="F454" s="431"/>
      <c r="G454" s="419"/>
      <c r="H454" s="1528" t="s">
        <v>183</v>
      </c>
      <c r="I454" s="1570" t="s">
        <v>10</v>
      </c>
      <c r="J454" s="1571" t="s">
        <v>29</v>
      </c>
      <c r="K454" s="1571"/>
      <c r="L454" s="1572" t="s">
        <v>10</v>
      </c>
      <c r="M454" s="1571" t="s">
        <v>35</v>
      </c>
      <c r="N454" s="1571"/>
      <c r="O454" s="467"/>
      <c r="P454" s="467"/>
      <c r="Q454" s="467"/>
      <c r="R454" s="467"/>
      <c r="S454" s="467"/>
      <c r="T454" s="467"/>
      <c r="U454" s="467"/>
      <c r="V454" s="467"/>
      <c r="W454" s="467"/>
      <c r="X454" s="468"/>
      <c r="Y454" s="436"/>
      <c r="Z454" s="433"/>
      <c r="AA454" s="433"/>
      <c r="AB454" s="434"/>
      <c r="AC454" s="1565"/>
      <c r="AD454" s="1565"/>
      <c r="AE454" s="1565"/>
      <c r="AF454" s="1565"/>
    </row>
    <row r="455" spans="1:32" ht="18.75" customHeight="1" x14ac:dyDescent="0.15">
      <c r="A455" s="498"/>
      <c r="B455" s="499"/>
      <c r="C455" s="429"/>
      <c r="D455" s="430"/>
      <c r="E455" s="419"/>
      <c r="F455" s="431"/>
      <c r="G455" s="419"/>
      <c r="H455" s="1527"/>
      <c r="I455" s="1570"/>
      <c r="J455" s="1571"/>
      <c r="K455" s="1571"/>
      <c r="L455" s="1572"/>
      <c r="M455" s="1571"/>
      <c r="N455" s="1571"/>
      <c r="O455" s="435"/>
      <c r="P455" s="435"/>
      <c r="Q455" s="435"/>
      <c r="R455" s="435"/>
      <c r="S455" s="435"/>
      <c r="T455" s="435"/>
      <c r="U455" s="435"/>
      <c r="V455" s="435"/>
      <c r="W455" s="435"/>
      <c r="X455" s="472"/>
      <c r="Y455" s="436"/>
      <c r="Z455" s="433"/>
      <c r="AA455" s="433"/>
      <c r="AB455" s="434"/>
      <c r="AC455" s="1565"/>
      <c r="AD455" s="1565"/>
      <c r="AE455" s="1565"/>
      <c r="AF455" s="1565"/>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565"/>
      <c r="AD456" s="1565"/>
      <c r="AE456" s="1565"/>
      <c r="AF456" s="1565"/>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565"/>
      <c r="AD457" s="1565"/>
      <c r="AE457" s="1565"/>
      <c r="AF457" s="1565"/>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566"/>
      <c r="AD458" s="1566"/>
      <c r="AE458" s="1566"/>
      <c r="AF458" s="1566"/>
    </row>
    <row r="459" spans="1:32" ht="18.75" customHeight="1" x14ac:dyDescent="0.15">
      <c r="A459" s="496"/>
      <c r="B459" s="497"/>
      <c r="C459" s="422"/>
      <c r="D459" s="423"/>
      <c r="E459" s="416"/>
      <c r="F459" s="424"/>
      <c r="G459" s="416"/>
      <c r="H459" s="1539"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563"/>
      <c r="AD459" s="1563"/>
      <c r="AE459" s="1563"/>
      <c r="AF459" s="1563"/>
    </row>
    <row r="460" spans="1:32" ht="18.75" customHeight="1" x14ac:dyDescent="0.15">
      <c r="A460" s="498"/>
      <c r="B460" s="499"/>
      <c r="C460" s="429"/>
      <c r="D460" s="430"/>
      <c r="E460" s="419"/>
      <c r="F460" s="431"/>
      <c r="G460" s="419"/>
      <c r="H460" s="1569"/>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564"/>
      <c r="AD460" s="1564"/>
      <c r="AE460" s="1564"/>
      <c r="AF460" s="1564"/>
    </row>
    <row r="461" spans="1:32" ht="18.75" customHeight="1" x14ac:dyDescent="0.15">
      <c r="A461" s="498"/>
      <c r="B461" s="499"/>
      <c r="C461" s="429"/>
      <c r="D461" s="430"/>
      <c r="E461" s="419"/>
      <c r="F461" s="431"/>
      <c r="G461" s="419"/>
      <c r="H461" s="1568"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565"/>
      <c r="AD461" s="1565"/>
      <c r="AE461" s="1565"/>
      <c r="AF461" s="1565"/>
    </row>
    <row r="462" spans="1:32" ht="18.75" customHeight="1" x14ac:dyDescent="0.15">
      <c r="A462" s="498"/>
      <c r="B462" s="499"/>
      <c r="C462" s="429"/>
      <c r="D462" s="430"/>
      <c r="E462" s="419"/>
      <c r="F462" s="431"/>
      <c r="G462" s="419"/>
      <c r="H462" s="1569"/>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565"/>
      <c r="AD462" s="1565"/>
      <c r="AE462" s="1565"/>
      <c r="AF462" s="1565"/>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565"/>
      <c r="AD463" s="1565"/>
      <c r="AE463" s="1565"/>
      <c r="AF463" s="1565"/>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565"/>
      <c r="AD464" s="1565"/>
      <c r="AE464" s="1565"/>
      <c r="AF464" s="1565"/>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565"/>
      <c r="AD465" s="1565"/>
      <c r="AE465" s="1565"/>
      <c r="AF465" s="1565"/>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565"/>
      <c r="AD466" s="1565"/>
      <c r="AE466" s="1565"/>
      <c r="AF466" s="1565"/>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565"/>
      <c r="AD467" s="1565"/>
      <c r="AE467" s="1565"/>
      <c r="AF467" s="1565"/>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565"/>
      <c r="AD468" s="1565"/>
      <c r="AE468" s="1565"/>
      <c r="AF468" s="1565"/>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565"/>
      <c r="AD469" s="1565"/>
      <c r="AE469" s="1565"/>
      <c r="AF469" s="1565"/>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565"/>
      <c r="AD470" s="1565"/>
      <c r="AE470" s="1565"/>
      <c r="AF470" s="1565"/>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565"/>
      <c r="AD471" s="1565"/>
      <c r="AE471" s="1565"/>
      <c r="AF471" s="1565"/>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565"/>
      <c r="AD472" s="1565"/>
      <c r="AE472" s="1565"/>
      <c r="AF472" s="1565"/>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565"/>
      <c r="AD473" s="1565"/>
      <c r="AE473" s="1565"/>
      <c r="AF473" s="1565"/>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565"/>
      <c r="AD474" s="1565"/>
      <c r="AE474" s="1565"/>
      <c r="AF474" s="1565"/>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565"/>
      <c r="AD475" s="1565"/>
      <c r="AE475" s="1565"/>
      <c r="AF475" s="1565"/>
    </row>
    <row r="476" spans="1:32" ht="18.75" customHeight="1" x14ac:dyDescent="0.15">
      <c r="A476" s="498"/>
      <c r="B476" s="499"/>
      <c r="C476" s="429"/>
      <c r="D476" s="430"/>
      <c r="E476" s="419"/>
      <c r="F476" s="431"/>
      <c r="G476" s="419"/>
      <c r="H476" s="1528" t="s">
        <v>183</v>
      </c>
      <c r="I476" s="1570" t="s">
        <v>10</v>
      </c>
      <c r="J476" s="1571" t="s">
        <v>29</v>
      </c>
      <c r="K476" s="1571"/>
      <c r="L476" s="1572" t="s">
        <v>10</v>
      </c>
      <c r="M476" s="1571" t="s">
        <v>35</v>
      </c>
      <c r="N476" s="1571"/>
      <c r="O476" s="467"/>
      <c r="P476" s="467"/>
      <c r="Q476" s="467"/>
      <c r="R476" s="467"/>
      <c r="S476" s="467"/>
      <c r="T476" s="467"/>
      <c r="U476" s="467"/>
      <c r="V476" s="467"/>
      <c r="W476" s="467"/>
      <c r="X476" s="468"/>
      <c r="Y476" s="436"/>
      <c r="Z476" s="433"/>
      <c r="AA476" s="433"/>
      <c r="AB476" s="434"/>
      <c r="AC476" s="1565"/>
      <c r="AD476" s="1565"/>
      <c r="AE476" s="1565"/>
      <c r="AF476" s="1565"/>
    </row>
    <row r="477" spans="1:32" ht="18.75" customHeight="1" x14ac:dyDescent="0.15">
      <c r="A477" s="498"/>
      <c r="B477" s="499"/>
      <c r="C477" s="429"/>
      <c r="D477" s="430"/>
      <c r="E477" s="419"/>
      <c r="F477" s="431"/>
      <c r="G477" s="419"/>
      <c r="H477" s="1527"/>
      <c r="I477" s="1570"/>
      <c r="J477" s="1571"/>
      <c r="K477" s="1571"/>
      <c r="L477" s="1572"/>
      <c r="M477" s="1571"/>
      <c r="N477" s="1571"/>
      <c r="O477" s="435"/>
      <c r="P477" s="435"/>
      <c r="Q477" s="435"/>
      <c r="R477" s="435"/>
      <c r="S477" s="435"/>
      <c r="T477" s="435"/>
      <c r="U477" s="435"/>
      <c r="V477" s="435"/>
      <c r="W477" s="435"/>
      <c r="X477" s="472"/>
      <c r="Y477" s="436"/>
      <c r="Z477" s="433"/>
      <c r="AA477" s="433"/>
      <c r="AB477" s="434"/>
      <c r="AC477" s="1565"/>
      <c r="AD477" s="1565"/>
      <c r="AE477" s="1565"/>
      <c r="AF477" s="1565"/>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565"/>
      <c r="AD478" s="1565"/>
      <c r="AE478" s="1565"/>
      <c r="AF478" s="1565"/>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565"/>
      <c r="AD479" s="1565"/>
      <c r="AE479" s="1565"/>
      <c r="AF479" s="1565"/>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566"/>
      <c r="AD480" s="1566"/>
      <c r="AE480" s="1566"/>
      <c r="AF480" s="1566"/>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580"/>
      <c r="AD514" s="1581"/>
      <c r="AE514" s="1581"/>
      <c r="AF514" s="1582"/>
    </row>
    <row r="515" spans="1:32" ht="18.75" customHeight="1" x14ac:dyDescent="0.15">
      <c r="A515" s="427"/>
      <c r="B515" s="428"/>
      <c r="C515" s="429"/>
      <c r="D515" s="430"/>
      <c r="E515" s="419"/>
      <c r="F515" s="431"/>
      <c r="G515" s="432"/>
      <c r="H515" s="1528" t="s">
        <v>84</v>
      </c>
      <c r="I515" s="1547" t="s">
        <v>10</v>
      </c>
      <c r="J515" s="1542" t="s">
        <v>39</v>
      </c>
      <c r="K515" s="1542"/>
      <c r="L515" s="1542"/>
      <c r="M515" s="1547" t="s">
        <v>10</v>
      </c>
      <c r="N515" s="1542" t="s">
        <v>40</v>
      </c>
      <c r="O515" s="1542"/>
      <c r="P515" s="1542"/>
      <c r="Q515" s="545"/>
      <c r="R515" s="545"/>
      <c r="S515" s="545"/>
      <c r="T515" s="545"/>
      <c r="U515" s="545"/>
      <c r="V515" s="545"/>
      <c r="W515" s="545"/>
      <c r="X515" s="546"/>
      <c r="Y515" s="509" t="s">
        <v>10</v>
      </c>
      <c r="Z515" s="417" t="s">
        <v>23</v>
      </c>
      <c r="AA515" s="433"/>
      <c r="AB515" s="434"/>
      <c r="AC515" s="1583"/>
      <c r="AD515" s="1584"/>
      <c r="AE515" s="1584"/>
      <c r="AF515" s="1585"/>
    </row>
    <row r="516" spans="1:32" ht="18.75" customHeight="1" x14ac:dyDescent="0.15">
      <c r="A516" s="509" t="s">
        <v>10</v>
      </c>
      <c r="B516" s="428">
        <v>17</v>
      </c>
      <c r="C516" s="429" t="s">
        <v>305</v>
      </c>
      <c r="D516" s="430"/>
      <c r="E516" s="419"/>
      <c r="F516" s="431"/>
      <c r="G516" s="432"/>
      <c r="H516" s="1527"/>
      <c r="I516" s="1548"/>
      <c r="J516" s="1532"/>
      <c r="K516" s="1532"/>
      <c r="L516" s="1532"/>
      <c r="M516" s="1548"/>
      <c r="N516" s="1532"/>
      <c r="O516" s="1532"/>
      <c r="P516" s="1532"/>
      <c r="Q516" s="524"/>
      <c r="R516" s="524"/>
      <c r="S516" s="524"/>
      <c r="T516" s="524"/>
      <c r="U516" s="524"/>
      <c r="V516" s="524"/>
      <c r="W516" s="524"/>
      <c r="X516" s="525"/>
      <c r="Y516" s="436"/>
      <c r="Z516" s="433"/>
      <c r="AA516" s="433"/>
      <c r="AB516" s="434"/>
      <c r="AC516" s="1583"/>
      <c r="AD516" s="1584"/>
      <c r="AE516" s="1584"/>
      <c r="AF516" s="1585"/>
    </row>
    <row r="517" spans="1:32" ht="18.75" customHeight="1" x14ac:dyDescent="0.15">
      <c r="A517" s="427"/>
      <c r="B517" s="428"/>
      <c r="C517" s="429"/>
      <c r="D517" s="430"/>
      <c r="E517" s="419"/>
      <c r="F517" s="431"/>
      <c r="G517" s="432"/>
      <c r="H517" s="1528" t="s">
        <v>86</v>
      </c>
      <c r="I517" s="1554" t="s">
        <v>10</v>
      </c>
      <c r="J517" s="1542" t="s">
        <v>39</v>
      </c>
      <c r="K517" s="1542"/>
      <c r="L517" s="1542"/>
      <c r="M517" s="1547" t="s">
        <v>10</v>
      </c>
      <c r="N517" s="1542" t="s">
        <v>40</v>
      </c>
      <c r="O517" s="1542"/>
      <c r="P517" s="1542"/>
      <c r="Q517" s="545"/>
      <c r="R517" s="545"/>
      <c r="S517" s="545"/>
      <c r="T517" s="545"/>
      <c r="U517" s="545"/>
      <c r="V517" s="545"/>
      <c r="W517" s="545"/>
      <c r="X517" s="546"/>
      <c r="Y517" s="436"/>
      <c r="Z517" s="433"/>
      <c r="AA517" s="433"/>
      <c r="AB517" s="434"/>
      <c r="AC517" s="1583"/>
      <c r="AD517" s="1584"/>
      <c r="AE517" s="1584"/>
      <c r="AF517" s="1585"/>
    </row>
    <row r="518" spans="1:32" ht="18.75" customHeight="1" x14ac:dyDescent="0.15">
      <c r="A518" s="447"/>
      <c r="B518" s="448"/>
      <c r="C518" s="449"/>
      <c r="D518" s="450"/>
      <c r="E518" s="451"/>
      <c r="F518" s="452"/>
      <c r="G518" s="453"/>
      <c r="H518" s="1550"/>
      <c r="I518" s="1556"/>
      <c r="J518" s="1557"/>
      <c r="K518" s="1557"/>
      <c r="L518" s="1557"/>
      <c r="M518" s="1558"/>
      <c r="N518" s="1557"/>
      <c r="O518" s="1557"/>
      <c r="P518" s="1557"/>
      <c r="Q518" s="551"/>
      <c r="R518" s="551"/>
      <c r="S518" s="551"/>
      <c r="T518" s="551"/>
      <c r="U518" s="551"/>
      <c r="V518" s="551"/>
      <c r="W518" s="551"/>
      <c r="X518" s="552"/>
      <c r="Y518" s="457"/>
      <c r="Z518" s="458"/>
      <c r="AA518" s="458"/>
      <c r="AB518" s="459"/>
      <c r="AC518" s="1586"/>
      <c r="AD518" s="1587"/>
      <c r="AE518" s="1587"/>
      <c r="AF518" s="1588"/>
    </row>
    <row r="519" spans="1:32" ht="18.75" customHeight="1" x14ac:dyDescent="0.15">
      <c r="A519" s="420"/>
      <c r="B519" s="421"/>
      <c r="C519" s="422"/>
      <c r="D519" s="423"/>
      <c r="E519" s="416"/>
      <c r="F519" s="502"/>
      <c r="G519" s="425"/>
      <c r="H519" s="1525" t="s">
        <v>2292</v>
      </c>
      <c r="I519" s="1577" t="s">
        <v>10</v>
      </c>
      <c r="J519" s="1578" t="s">
        <v>29</v>
      </c>
      <c r="K519" s="1578"/>
      <c r="L519" s="1579" t="s">
        <v>10</v>
      </c>
      <c r="M519" s="1578" t="s">
        <v>35</v>
      </c>
      <c r="N519" s="1578"/>
      <c r="O519" s="1578"/>
      <c r="P519" s="511"/>
      <c r="Q519" s="511"/>
      <c r="R519" s="511"/>
      <c r="S519" s="511"/>
      <c r="T519" s="511"/>
      <c r="U519" s="511"/>
      <c r="V519" s="511"/>
      <c r="W519" s="511"/>
      <c r="X519" s="512"/>
      <c r="Y519" s="539" t="s">
        <v>10</v>
      </c>
      <c r="Z519" s="414" t="s">
        <v>21</v>
      </c>
      <c r="AA519" s="414"/>
      <c r="AB519" s="426"/>
      <c r="AC519" s="1563"/>
      <c r="AD519" s="1563"/>
      <c r="AE519" s="1563"/>
      <c r="AF519" s="1563"/>
    </row>
    <row r="520" spans="1:32" ht="18.75" customHeight="1" x14ac:dyDescent="0.15">
      <c r="A520" s="427"/>
      <c r="B520" s="428"/>
      <c r="C520" s="429"/>
      <c r="D520" s="430"/>
      <c r="E520" s="419"/>
      <c r="F520" s="503"/>
      <c r="G520" s="432"/>
      <c r="H520" s="1526"/>
      <c r="I520" s="1559"/>
      <c r="J520" s="1531"/>
      <c r="K520" s="1531"/>
      <c r="L520" s="1560"/>
      <c r="M520" s="1531"/>
      <c r="N520" s="1531"/>
      <c r="O520" s="1531"/>
      <c r="P520" s="553"/>
      <c r="Q520" s="553"/>
      <c r="R520" s="553"/>
      <c r="S520" s="553"/>
      <c r="T520" s="553"/>
      <c r="U520" s="553"/>
      <c r="V520" s="553"/>
      <c r="W520" s="553"/>
      <c r="X520" s="554"/>
      <c r="Y520" s="509" t="s">
        <v>10</v>
      </c>
      <c r="Z520" s="417" t="s">
        <v>23</v>
      </c>
      <c r="AA520" s="417"/>
      <c r="AB520" s="434"/>
      <c r="AC520" s="1564"/>
      <c r="AD520" s="1564"/>
      <c r="AE520" s="1564"/>
      <c r="AF520" s="1564"/>
    </row>
    <row r="521" spans="1:32" ht="21.75" customHeight="1" x14ac:dyDescent="0.15">
      <c r="A521" s="427"/>
      <c r="B521" s="428"/>
      <c r="C521" s="429"/>
      <c r="D521" s="430"/>
      <c r="E521" s="419"/>
      <c r="F521" s="503"/>
      <c r="G521" s="432"/>
      <c r="H521" s="1527"/>
      <c r="I521" s="1544"/>
      <c r="J521" s="1532"/>
      <c r="K521" s="1532"/>
      <c r="L521" s="1546"/>
      <c r="M521" s="1532"/>
      <c r="N521" s="1532"/>
      <c r="O521" s="1532"/>
      <c r="P521" s="524"/>
      <c r="Q521" s="524"/>
      <c r="R521" s="524"/>
      <c r="S521" s="524"/>
      <c r="T521" s="524"/>
      <c r="U521" s="524"/>
      <c r="V521" s="524"/>
      <c r="W521" s="524"/>
      <c r="X521" s="525"/>
      <c r="Y521" s="509"/>
      <c r="Z521" s="417"/>
      <c r="AA521" s="417"/>
      <c r="AB521" s="434"/>
      <c r="AC521" s="1564"/>
      <c r="AD521" s="1564"/>
      <c r="AE521" s="1564"/>
      <c r="AF521" s="1564"/>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565"/>
      <c r="AD522" s="1565"/>
      <c r="AE522" s="1565"/>
      <c r="AF522" s="1565"/>
    </row>
    <row r="523" spans="1:32" ht="18.75" customHeight="1" x14ac:dyDescent="0.15">
      <c r="A523" s="509" t="s">
        <v>10</v>
      </c>
      <c r="B523" s="428">
        <v>43</v>
      </c>
      <c r="C523" s="429" t="s">
        <v>306</v>
      </c>
      <c r="D523" s="430"/>
      <c r="E523" s="419"/>
      <c r="F523" s="503"/>
      <c r="G523" s="554"/>
      <c r="H523" s="1528" t="s">
        <v>84</v>
      </c>
      <c r="I523" s="1547" t="s">
        <v>10</v>
      </c>
      <c r="J523" s="1542" t="s">
        <v>39</v>
      </c>
      <c r="K523" s="1542"/>
      <c r="L523" s="1542"/>
      <c r="M523" s="1547" t="s">
        <v>10</v>
      </c>
      <c r="N523" s="1542" t="s">
        <v>40</v>
      </c>
      <c r="O523" s="1542"/>
      <c r="P523" s="1542"/>
      <c r="Q523" s="545"/>
      <c r="R523" s="545"/>
      <c r="S523" s="545"/>
      <c r="T523" s="545"/>
      <c r="U523" s="545"/>
      <c r="V523" s="545"/>
      <c r="W523" s="545"/>
      <c r="X523" s="546"/>
      <c r="Y523" s="433"/>
      <c r="Z523" s="417"/>
      <c r="AA523" s="433"/>
      <c r="AB523" s="434"/>
      <c r="AC523" s="1565"/>
      <c r="AD523" s="1565"/>
      <c r="AE523" s="1565"/>
      <c r="AF523" s="1565"/>
    </row>
    <row r="524" spans="1:32" ht="18.75" customHeight="1" x14ac:dyDescent="0.15">
      <c r="A524" s="427"/>
      <c r="B524" s="428"/>
      <c r="C524" s="429"/>
      <c r="D524" s="430"/>
      <c r="E524" s="419"/>
      <c r="F524" s="503"/>
      <c r="G524" s="554"/>
      <c r="H524" s="1527"/>
      <c r="I524" s="1548"/>
      <c r="J524" s="1532"/>
      <c r="K524" s="1532"/>
      <c r="L524" s="1532"/>
      <c r="M524" s="1548"/>
      <c r="N524" s="1532"/>
      <c r="O524" s="1532"/>
      <c r="P524" s="1532"/>
      <c r="Q524" s="524"/>
      <c r="R524" s="524"/>
      <c r="S524" s="524"/>
      <c r="T524" s="524"/>
      <c r="U524" s="524"/>
      <c r="V524" s="524"/>
      <c r="W524" s="524"/>
      <c r="X524" s="525"/>
      <c r="Y524" s="436"/>
      <c r="Z524" s="433"/>
      <c r="AA524" s="433"/>
      <c r="AB524" s="434"/>
      <c r="AC524" s="1565"/>
      <c r="AD524" s="1565"/>
      <c r="AE524" s="1565"/>
      <c r="AF524" s="1565"/>
    </row>
    <row r="525" spans="1:32" ht="18.75" customHeight="1" x14ac:dyDescent="0.15">
      <c r="A525" s="427"/>
      <c r="B525" s="428"/>
      <c r="C525" s="429"/>
      <c r="D525" s="430"/>
      <c r="E525" s="419"/>
      <c r="F525" s="503"/>
      <c r="G525" s="554"/>
      <c r="H525" s="1528" t="s">
        <v>86</v>
      </c>
      <c r="I525" s="1570" t="s">
        <v>10</v>
      </c>
      <c r="J525" s="1571" t="s">
        <v>39</v>
      </c>
      <c r="K525" s="1571"/>
      <c r="L525" s="1571"/>
      <c r="M525" s="1572" t="s">
        <v>10</v>
      </c>
      <c r="N525" s="1571" t="s">
        <v>307</v>
      </c>
      <c r="O525" s="1571"/>
      <c r="P525" s="1571"/>
      <c r="Q525" s="545"/>
      <c r="R525" s="545"/>
      <c r="S525" s="545"/>
      <c r="T525" s="545"/>
      <c r="U525" s="545"/>
      <c r="V525" s="545"/>
      <c r="W525" s="545"/>
      <c r="X525" s="546"/>
      <c r="Y525" s="436"/>
      <c r="Z525" s="433"/>
      <c r="AA525" s="433"/>
      <c r="AB525" s="434"/>
      <c r="AC525" s="1565"/>
      <c r="AD525" s="1565"/>
      <c r="AE525" s="1565"/>
      <c r="AF525" s="1565"/>
    </row>
    <row r="526" spans="1:32" ht="18.75" customHeight="1" x14ac:dyDescent="0.15">
      <c r="A526" s="427"/>
      <c r="B526" s="428"/>
      <c r="C526" s="429"/>
      <c r="D526" s="430"/>
      <c r="E526" s="419"/>
      <c r="F526" s="503"/>
      <c r="G526" s="554"/>
      <c r="H526" s="1527"/>
      <c r="I526" s="1570"/>
      <c r="J526" s="1571"/>
      <c r="K526" s="1571"/>
      <c r="L526" s="1571"/>
      <c r="M526" s="1572"/>
      <c r="N526" s="1571"/>
      <c r="O526" s="1571"/>
      <c r="P526" s="1571"/>
      <c r="Q526" s="524"/>
      <c r="R526" s="524"/>
      <c r="S526" s="524"/>
      <c r="T526" s="524"/>
      <c r="U526" s="524"/>
      <c r="V526" s="524"/>
      <c r="W526" s="524"/>
      <c r="X526" s="525"/>
      <c r="Y526" s="436"/>
      <c r="Z526" s="433"/>
      <c r="AA526" s="433"/>
      <c r="AB526" s="434"/>
      <c r="AC526" s="1565"/>
      <c r="AD526" s="1565"/>
      <c r="AE526" s="1565"/>
      <c r="AF526" s="1565"/>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565"/>
      <c r="AD527" s="1565"/>
      <c r="AE527" s="1565"/>
      <c r="AF527" s="1565"/>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565"/>
      <c r="AD528" s="1565"/>
      <c r="AE528" s="1565"/>
      <c r="AF528" s="1565"/>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565"/>
      <c r="AD529" s="1565"/>
      <c r="AE529" s="1565"/>
      <c r="AF529" s="1565"/>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566"/>
      <c r="AD530" s="1566"/>
      <c r="AE530" s="1566"/>
      <c r="AF530" s="1566"/>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563"/>
      <c r="AD572" s="1563"/>
      <c r="AE572" s="1563"/>
      <c r="AF572" s="1563"/>
    </row>
    <row r="573" spans="1:32" ht="18.75" customHeight="1" x14ac:dyDescent="0.15">
      <c r="A573" s="427"/>
      <c r="B573" s="428"/>
      <c r="C573" s="501"/>
      <c r="D573" s="507"/>
      <c r="E573" s="419"/>
      <c r="F573" s="431"/>
      <c r="G573" s="419"/>
      <c r="H573" s="1568"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565"/>
      <c r="AD573" s="1565"/>
      <c r="AE573" s="1565"/>
      <c r="AF573" s="1565"/>
    </row>
    <row r="574" spans="1:32" ht="18.75" customHeight="1" x14ac:dyDescent="0.15">
      <c r="A574" s="427"/>
      <c r="B574" s="428"/>
      <c r="C574" s="501"/>
      <c r="D574" s="507"/>
      <c r="E574" s="419"/>
      <c r="F574" s="431"/>
      <c r="G574" s="419"/>
      <c r="H574" s="1540"/>
      <c r="I574" s="509" t="s">
        <v>10</v>
      </c>
      <c r="J574" s="417" t="s">
        <v>131</v>
      </c>
      <c r="K574" s="417"/>
      <c r="M574" s="508" t="s">
        <v>10</v>
      </c>
      <c r="N574" s="417" t="s">
        <v>132</v>
      </c>
      <c r="O574" s="417"/>
      <c r="Q574" s="508" t="s">
        <v>10</v>
      </c>
      <c r="R574" s="398" t="s">
        <v>342</v>
      </c>
      <c r="X574" s="469"/>
      <c r="Y574" s="436"/>
      <c r="Z574" s="433"/>
      <c r="AA574" s="433"/>
      <c r="AB574" s="434"/>
      <c r="AC574" s="1565"/>
      <c r="AD574" s="1565"/>
      <c r="AE574" s="1565"/>
      <c r="AF574" s="1565"/>
    </row>
    <row r="575" spans="1:32" ht="18.75" customHeight="1" x14ac:dyDescent="0.15">
      <c r="A575" s="427"/>
      <c r="B575" s="428"/>
      <c r="C575" s="501"/>
      <c r="D575" s="507"/>
      <c r="E575" s="419"/>
      <c r="F575" s="431"/>
      <c r="G575" s="419"/>
      <c r="H575" s="1569"/>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565"/>
      <c r="AD575" s="1565"/>
      <c r="AE575" s="1565"/>
      <c r="AF575" s="1565"/>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565"/>
      <c r="AD576" s="1565"/>
      <c r="AE576" s="1565"/>
      <c r="AF576" s="1565"/>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565"/>
      <c r="AD577" s="1565"/>
      <c r="AE577" s="1565"/>
      <c r="AF577" s="1565"/>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565"/>
      <c r="AD578" s="1565"/>
      <c r="AE578" s="1565"/>
      <c r="AF578" s="1565"/>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565"/>
      <c r="AD579" s="1565"/>
      <c r="AE579" s="1565"/>
      <c r="AF579" s="1565"/>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565"/>
      <c r="AD580" s="1565"/>
      <c r="AE580" s="1565"/>
      <c r="AF580" s="1565"/>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565"/>
      <c r="AD581" s="1565"/>
      <c r="AE581" s="1565"/>
      <c r="AF581" s="1565"/>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565"/>
      <c r="AD582" s="1565"/>
      <c r="AE582" s="1565"/>
      <c r="AF582" s="1565"/>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565"/>
      <c r="AD583" s="1565"/>
      <c r="AE583" s="1565"/>
      <c r="AF583" s="1565"/>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565"/>
      <c r="AD584" s="1565"/>
      <c r="AE584" s="1565"/>
      <c r="AF584" s="1565"/>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565"/>
      <c r="AD585" s="1565"/>
      <c r="AE585" s="1565"/>
      <c r="AF585" s="1565"/>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565"/>
      <c r="AD586" s="1565"/>
      <c r="AE586" s="1565"/>
      <c r="AF586" s="1565"/>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565"/>
      <c r="AD587" s="1565"/>
      <c r="AE587" s="1565"/>
      <c r="AF587" s="1565"/>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565"/>
      <c r="AD588" s="1565"/>
      <c r="AE588" s="1565"/>
      <c r="AF588" s="1565"/>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565"/>
      <c r="AD589" s="1565"/>
      <c r="AE589" s="1565"/>
      <c r="AF589" s="1565"/>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565"/>
      <c r="AD590" s="1565"/>
      <c r="AE590" s="1565"/>
      <c r="AF590" s="1565"/>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565"/>
      <c r="AD591" s="1565"/>
      <c r="AE591" s="1565"/>
      <c r="AF591" s="1565"/>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565"/>
      <c r="AD592" s="1565"/>
      <c r="AE592" s="1565"/>
      <c r="AF592" s="1565"/>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565"/>
      <c r="AD593" s="1565"/>
      <c r="AE593" s="1565"/>
      <c r="AF593" s="1565"/>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565"/>
      <c r="AD594" s="1565"/>
      <c r="AE594" s="1565"/>
      <c r="AF594" s="1565"/>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565"/>
      <c r="AD595" s="1565"/>
      <c r="AE595" s="1565"/>
      <c r="AF595" s="1565"/>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565"/>
      <c r="AD596" s="1565"/>
      <c r="AE596" s="1565"/>
      <c r="AF596" s="1565"/>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565"/>
      <c r="AD597" s="1565"/>
      <c r="AE597" s="1565"/>
      <c r="AF597" s="1565"/>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565"/>
      <c r="AD598" s="1565"/>
      <c r="AE598" s="1565"/>
      <c r="AF598" s="1565"/>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565"/>
      <c r="AD599" s="1565"/>
      <c r="AE599" s="1565"/>
      <c r="AF599" s="1565"/>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565"/>
      <c r="AD600" s="1565"/>
      <c r="AE600" s="1565"/>
      <c r="AF600" s="1565"/>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565"/>
      <c r="AD601" s="1565"/>
      <c r="AE601" s="1565"/>
      <c r="AF601" s="1565"/>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565"/>
      <c r="AD602" s="1565"/>
      <c r="AE602" s="1565"/>
      <c r="AF602" s="1565"/>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565"/>
      <c r="AD603" s="1565"/>
      <c r="AE603" s="1565"/>
      <c r="AF603" s="1565"/>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566"/>
      <c r="AD604" s="1566"/>
      <c r="AE604" s="1566"/>
      <c r="AF604" s="1566"/>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563"/>
      <c r="AD605" s="1563"/>
      <c r="AE605" s="1563"/>
      <c r="AF605" s="1563"/>
    </row>
    <row r="606" spans="1:32" ht="18.75" customHeight="1" x14ac:dyDescent="0.15">
      <c r="A606" s="427"/>
      <c r="B606" s="428"/>
      <c r="C606" s="501"/>
      <c r="D606" s="507"/>
      <c r="E606" s="419"/>
      <c r="F606" s="431"/>
      <c r="G606" s="419"/>
      <c r="H606" s="1568"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565"/>
      <c r="AD606" s="1565"/>
      <c r="AE606" s="1565"/>
      <c r="AF606" s="1565"/>
    </row>
    <row r="607" spans="1:32" ht="18.75" customHeight="1" x14ac:dyDescent="0.15">
      <c r="A607" s="427"/>
      <c r="B607" s="428"/>
      <c r="C607" s="501"/>
      <c r="D607" s="507"/>
      <c r="E607" s="419"/>
      <c r="F607" s="431"/>
      <c r="G607" s="419"/>
      <c r="H607" s="1540"/>
      <c r="I607" s="509" t="s">
        <v>10</v>
      </c>
      <c r="J607" s="417" t="s">
        <v>131</v>
      </c>
      <c r="K607" s="417"/>
      <c r="M607" s="508" t="s">
        <v>10</v>
      </c>
      <c r="N607" s="417" t="s">
        <v>132</v>
      </c>
      <c r="O607" s="417"/>
      <c r="Q607" s="508" t="s">
        <v>10</v>
      </c>
      <c r="R607" s="398" t="s">
        <v>342</v>
      </c>
      <c r="X607" s="469"/>
      <c r="Y607" s="436"/>
      <c r="Z607" s="433"/>
      <c r="AA607" s="433"/>
      <c r="AB607" s="434"/>
      <c r="AC607" s="1565"/>
      <c r="AD607" s="1565"/>
      <c r="AE607" s="1565"/>
      <c r="AF607" s="1565"/>
    </row>
    <row r="608" spans="1:32" ht="18.75" customHeight="1" x14ac:dyDescent="0.15">
      <c r="A608" s="427"/>
      <c r="B608" s="428"/>
      <c r="C608" s="501"/>
      <c r="D608" s="507"/>
      <c r="E608" s="419"/>
      <c r="F608" s="431"/>
      <c r="G608" s="419"/>
      <c r="H608" s="1569"/>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565"/>
      <c r="AD608" s="1565"/>
      <c r="AE608" s="1565"/>
      <c r="AF608" s="1565"/>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565"/>
      <c r="AD609" s="1565"/>
      <c r="AE609" s="1565"/>
      <c r="AF609" s="1565"/>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565"/>
      <c r="AD610" s="1565"/>
      <c r="AE610" s="1565"/>
      <c r="AF610" s="1565"/>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565"/>
      <c r="AD611" s="1565"/>
      <c r="AE611" s="1565"/>
      <c r="AF611" s="1565"/>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565"/>
      <c r="AD612" s="1565"/>
      <c r="AE612" s="1565"/>
      <c r="AF612" s="1565"/>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565"/>
      <c r="AD613" s="1565"/>
      <c r="AE613" s="1565"/>
      <c r="AF613" s="1565"/>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565"/>
      <c r="AD614" s="1565"/>
      <c r="AE614" s="1565"/>
      <c r="AF614" s="1565"/>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565"/>
      <c r="AD615" s="1565"/>
      <c r="AE615" s="1565"/>
      <c r="AF615" s="1565"/>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565"/>
      <c r="AD616" s="1565"/>
      <c r="AE616" s="1565"/>
      <c r="AF616" s="1565"/>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565"/>
      <c r="AD617" s="1565"/>
      <c r="AE617" s="1565"/>
      <c r="AF617" s="1565"/>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565"/>
      <c r="AD618" s="1565"/>
      <c r="AE618" s="1565"/>
      <c r="AF618" s="1565"/>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565"/>
      <c r="AD619" s="1565"/>
      <c r="AE619" s="1565"/>
      <c r="AF619" s="1565"/>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565"/>
      <c r="AD620" s="1565"/>
      <c r="AE620" s="1565"/>
      <c r="AF620" s="1565"/>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565"/>
      <c r="AD621" s="1565"/>
      <c r="AE621" s="1565"/>
      <c r="AF621" s="1565"/>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565"/>
      <c r="AD622" s="1565"/>
      <c r="AE622" s="1565"/>
      <c r="AF622" s="1565"/>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565"/>
      <c r="AD623" s="1565"/>
      <c r="AE623" s="1565"/>
      <c r="AF623" s="1565"/>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565"/>
      <c r="AD624" s="1565"/>
      <c r="AE624" s="1565"/>
      <c r="AF624" s="1565"/>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565"/>
      <c r="AD625" s="1565"/>
      <c r="AE625" s="1565"/>
      <c r="AF625" s="1565"/>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565"/>
      <c r="AD626" s="1565"/>
      <c r="AE626" s="1565"/>
      <c r="AF626" s="1565"/>
    </row>
    <row r="627" spans="1:32" ht="18.75" customHeight="1" x14ac:dyDescent="0.15">
      <c r="A627" s="427"/>
      <c r="B627" s="428"/>
      <c r="C627" s="501"/>
      <c r="D627" s="507"/>
      <c r="E627" s="419"/>
      <c r="F627" s="431"/>
      <c r="G627" s="419"/>
      <c r="H627" s="1568"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565"/>
      <c r="AD627" s="1565"/>
      <c r="AE627" s="1565"/>
      <c r="AF627" s="1565"/>
    </row>
    <row r="628" spans="1:32" ht="18.75" customHeight="1" x14ac:dyDescent="0.15">
      <c r="A628" s="427"/>
      <c r="B628" s="428"/>
      <c r="C628" s="501"/>
      <c r="D628" s="507"/>
      <c r="E628" s="419"/>
      <c r="F628" s="431"/>
      <c r="G628" s="419"/>
      <c r="H628" s="1569"/>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565"/>
      <c r="AD628" s="1565"/>
      <c r="AE628" s="1565"/>
      <c r="AF628" s="1565"/>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565"/>
      <c r="AD629" s="1565"/>
      <c r="AE629" s="1565"/>
      <c r="AF629" s="1565"/>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565"/>
      <c r="AD630" s="1565"/>
      <c r="AE630" s="1565"/>
      <c r="AF630" s="1565"/>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565"/>
      <c r="AD631" s="1565"/>
      <c r="AE631" s="1565"/>
      <c r="AF631" s="1565"/>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565"/>
      <c r="AD632" s="1565"/>
      <c r="AE632" s="1565"/>
      <c r="AF632" s="1565"/>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565"/>
      <c r="AD633" s="1565"/>
      <c r="AE633" s="1565"/>
      <c r="AF633" s="1565"/>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565"/>
      <c r="AD634" s="1565"/>
      <c r="AE634" s="1565"/>
      <c r="AF634" s="1565"/>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565"/>
      <c r="AD635" s="1565"/>
      <c r="AE635" s="1565"/>
      <c r="AF635" s="1565"/>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565"/>
      <c r="AD636" s="1565"/>
      <c r="AE636" s="1565"/>
      <c r="AF636" s="1565"/>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565"/>
      <c r="AD637" s="1565"/>
      <c r="AE637" s="1565"/>
      <c r="AF637" s="1565"/>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565"/>
      <c r="AD638" s="1565"/>
      <c r="AE638" s="1565"/>
      <c r="AF638" s="1565"/>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565"/>
      <c r="AD639" s="1565"/>
      <c r="AE639" s="1565"/>
      <c r="AF639" s="1565"/>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566"/>
      <c r="AD640" s="1566"/>
      <c r="AE640" s="1566"/>
      <c r="AF640" s="1566"/>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563"/>
      <c r="AD641" s="1563"/>
      <c r="AE641" s="1563"/>
      <c r="AF641" s="1563"/>
    </row>
    <row r="642" spans="1:32" ht="18.75" customHeight="1" x14ac:dyDescent="0.15">
      <c r="A642" s="427"/>
      <c r="B642" s="428"/>
      <c r="C642" s="501"/>
      <c r="D642" s="507"/>
      <c r="E642" s="419"/>
      <c r="F642" s="431"/>
      <c r="G642" s="419"/>
      <c r="H642" s="1568"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565"/>
      <c r="AD642" s="1565"/>
      <c r="AE642" s="1565"/>
      <c r="AF642" s="1565"/>
    </row>
    <row r="643" spans="1:32" ht="18.75" customHeight="1" x14ac:dyDescent="0.15">
      <c r="A643" s="427"/>
      <c r="B643" s="428"/>
      <c r="C643" s="501"/>
      <c r="D643" s="507"/>
      <c r="E643" s="419"/>
      <c r="F643" s="431"/>
      <c r="G643" s="419"/>
      <c r="H643" s="1540"/>
      <c r="I643" s="509" t="s">
        <v>10</v>
      </c>
      <c r="J643" s="417" t="s">
        <v>131</v>
      </c>
      <c r="K643" s="417"/>
      <c r="M643" s="508" t="s">
        <v>10</v>
      </c>
      <c r="N643" s="417" t="s">
        <v>132</v>
      </c>
      <c r="O643" s="417"/>
      <c r="Q643" s="508" t="s">
        <v>10</v>
      </c>
      <c r="R643" s="398" t="s">
        <v>342</v>
      </c>
      <c r="X643" s="469"/>
      <c r="Y643" s="436"/>
      <c r="Z643" s="433"/>
      <c r="AA643" s="433"/>
      <c r="AB643" s="434"/>
      <c r="AC643" s="1565"/>
      <c r="AD643" s="1565"/>
      <c r="AE643" s="1565"/>
      <c r="AF643" s="1565"/>
    </row>
    <row r="644" spans="1:32" ht="18.75" customHeight="1" x14ac:dyDescent="0.15">
      <c r="A644" s="427"/>
      <c r="B644" s="428"/>
      <c r="C644" s="501"/>
      <c r="D644" s="507"/>
      <c r="E644" s="419"/>
      <c r="F644" s="431"/>
      <c r="G644" s="419"/>
      <c r="H644" s="1569"/>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565"/>
      <c r="AD644" s="1565"/>
      <c r="AE644" s="1565"/>
      <c r="AF644" s="1565"/>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565"/>
      <c r="AD645" s="1565"/>
      <c r="AE645" s="1565"/>
      <c r="AF645" s="1565"/>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565"/>
      <c r="AD646" s="1565"/>
      <c r="AE646" s="1565"/>
      <c r="AF646" s="1565"/>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565"/>
      <c r="AD647" s="1565"/>
      <c r="AE647" s="1565"/>
      <c r="AF647" s="1565"/>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565"/>
      <c r="AD648" s="1565"/>
      <c r="AE648" s="1565"/>
      <c r="AF648" s="1565"/>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565"/>
      <c r="AD649" s="1565"/>
      <c r="AE649" s="1565"/>
      <c r="AF649" s="1565"/>
    </row>
    <row r="650" spans="1:32" ht="18.75" customHeight="1" x14ac:dyDescent="0.15">
      <c r="A650" s="427"/>
      <c r="B650" s="428"/>
      <c r="C650" s="501"/>
      <c r="D650" s="507"/>
      <c r="E650" s="419"/>
      <c r="F650" s="431"/>
      <c r="G650" s="419"/>
      <c r="H650" s="1528" t="s">
        <v>316</v>
      </c>
      <c r="I650" s="1543" t="s">
        <v>10</v>
      </c>
      <c r="J650" s="1542" t="s">
        <v>29</v>
      </c>
      <c r="K650" s="1542"/>
      <c r="L650" s="1545" t="s">
        <v>10</v>
      </c>
      <c r="M650" s="1542" t="s">
        <v>35</v>
      </c>
      <c r="N650" s="1542"/>
      <c r="O650" s="440"/>
      <c r="P650" s="440"/>
      <c r="Q650" s="440"/>
      <c r="R650" s="440"/>
      <c r="S650" s="440"/>
      <c r="T650" s="440"/>
      <c r="U650" s="440"/>
      <c r="V650" s="440"/>
      <c r="W650" s="440"/>
      <c r="X650" s="443"/>
      <c r="Y650" s="436"/>
      <c r="Z650" s="433"/>
      <c r="AA650" s="433"/>
      <c r="AB650" s="434"/>
      <c r="AC650" s="1565"/>
      <c r="AD650" s="1565"/>
      <c r="AE650" s="1565"/>
      <c r="AF650" s="1565"/>
    </row>
    <row r="651" spans="1:32" ht="18.75" customHeight="1" x14ac:dyDescent="0.15">
      <c r="A651" s="427"/>
      <c r="B651" s="428"/>
      <c r="C651" s="501"/>
      <c r="D651" s="507"/>
      <c r="E651" s="419"/>
      <c r="F651" s="431"/>
      <c r="G651" s="419"/>
      <c r="H651" s="1527"/>
      <c r="I651" s="1544"/>
      <c r="J651" s="1532"/>
      <c r="K651" s="1532"/>
      <c r="L651" s="1546"/>
      <c r="M651" s="1532"/>
      <c r="N651" s="1532"/>
      <c r="O651" s="441"/>
      <c r="P651" s="441"/>
      <c r="Q651" s="441"/>
      <c r="R651" s="441"/>
      <c r="S651" s="441"/>
      <c r="T651" s="441"/>
      <c r="U651" s="441"/>
      <c r="V651" s="441"/>
      <c r="W651" s="441"/>
      <c r="X651" s="442"/>
      <c r="Y651" s="436"/>
      <c r="Z651" s="433"/>
      <c r="AA651" s="433"/>
      <c r="AB651" s="434"/>
      <c r="AC651" s="1565"/>
      <c r="AD651" s="1565"/>
      <c r="AE651" s="1565"/>
      <c r="AF651" s="1565"/>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565"/>
      <c r="AD652" s="1565"/>
      <c r="AE652" s="1565"/>
      <c r="AF652" s="1565"/>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565"/>
      <c r="AD653" s="1565"/>
      <c r="AE653" s="1565"/>
      <c r="AF653" s="1565"/>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565"/>
      <c r="AD654" s="1565"/>
      <c r="AE654" s="1565"/>
      <c r="AF654" s="1565"/>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565"/>
      <c r="AD655" s="1565"/>
      <c r="AE655" s="1565"/>
      <c r="AF655" s="1565"/>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565"/>
      <c r="AD656" s="1565"/>
      <c r="AE656" s="1565"/>
      <c r="AF656" s="1565"/>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565"/>
      <c r="AD657" s="1565"/>
      <c r="AE657" s="1565"/>
      <c r="AF657" s="1565"/>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565"/>
      <c r="AD658" s="1565"/>
      <c r="AE658" s="1565"/>
      <c r="AF658" s="1565"/>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565"/>
      <c r="AD659" s="1565"/>
      <c r="AE659" s="1565"/>
      <c r="AF659" s="1565"/>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565"/>
      <c r="AD660" s="1565"/>
      <c r="AE660" s="1565"/>
      <c r="AF660" s="1565"/>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565"/>
      <c r="AD661" s="1565"/>
      <c r="AE661" s="1565"/>
      <c r="AF661" s="1565"/>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565"/>
      <c r="AD662" s="1565"/>
      <c r="AE662" s="1565"/>
      <c r="AF662" s="1565"/>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565"/>
      <c r="AD663" s="1565"/>
      <c r="AE663" s="1565"/>
      <c r="AF663" s="1565"/>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565"/>
      <c r="AD664" s="1565"/>
      <c r="AE664" s="1565"/>
      <c r="AF664" s="1565"/>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565"/>
      <c r="AD665" s="1565"/>
      <c r="AE665" s="1565"/>
      <c r="AF665" s="1565"/>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566"/>
      <c r="AD666" s="1566"/>
      <c r="AE666" s="1566"/>
      <c r="AF666" s="1566"/>
    </row>
    <row r="667" spans="1:32" ht="18.75" customHeight="1" x14ac:dyDescent="0.15">
      <c r="A667" s="420"/>
      <c r="B667" s="421"/>
      <c r="C667" s="505"/>
      <c r="D667" s="506"/>
      <c r="E667" s="416"/>
      <c r="F667" s="424"/>
      <c r="G667" s="416"/>
      <c r="H667" s="1539"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515"/>
      <c r="AD667" s="1516"/>
      <c r="AE667" s="1516"/>
      <c r="AF667" s="1517"/>
    </row>
    <row r="668" spans="1:32" ht="18.75" customHeight="1" x14ac:dyDescent="0.15">
      <c r="A668" s="427"/>
      <c r="B668" s="428"/>
      <c r="C668" s="501"/>
      <c r="D668" s="507"/>
      <c r="E668" s="419"/>
      <c r="F668" s="431"/>
      <c r="G668" s="419"/>
      <c r="H668" s="1569"/>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518"/>
      <c r="AD668" s="1519"/>
      <c r="AE668" s="1519"/>
      <c r="AF668" s="1520"/>
    </row>
    <row r="669" spans="1:32" ht="18.75" customHeight="1" x14ac:dyDescent="0.15">
      <c r="A669" s="427"/>
      <c r="B669" s="428"/>
      <c r="C669" s="501"/>
      <c r="D669" s="507"/>
      <c r="E669" s="419"/>
      <c r="F669" s="431"/>
      <c r="G669" s="419"/>
      <c r="H669" s="1568"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518"/>
      <c r="AD669" s="1519"/>
      <c r="AE669" s="1519"/>
      <c r="AF669" s="1520"/>
    </row>
    <row r="670" spans="1:32" ht="18.75" customHeight="1" x14ac:dyDescent="0.15">
      <c r="A670" s="427"/>
      <c r="B670" s="428"/>
      <c r="C670" s="501"/>
      <c r="D670" s="507"/>
      <c r="E670" s="419"/>
      <c r="F670" s="431"/>
      <c r="G670" s="419"/>
      <c r="H670" s="1569"/>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518"/>
      <c r="AD670" s="1519"/>
      <c r="AE670" s="1519"/>
      <c r="AF670" s="1520"/>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518"/>
      <c r="AD671" s="1519"/>
      <c r="AE671" s="1519"/>
      <c r="AF671" s="1520"/>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518"/>
      <c r="AD672" s="1519"/>
      <c r="AE672" s="1519"/>
      <c r="AF672" s="1520"/>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518"/>
      <c r="AD673" s="1519"/>
      <c r="AE673" s="1519"/>
      <c r="AF673" s="1520"/>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518"/>
      <c r="AD674" s="1519"/>
      <c r="AE674" s="1519"/>
      <c r="AF674" s="1520"/>
    </row>
    <row r="675" spans="1:32" ht="18.75" customHeight="1" x14ac:dyDescent="0.15">
      <c r="A675" s="427"/>
      <c r="B675" s="428"/>
      <c r="C675" s="501"/>
      <c r="D675" s="507"/>
      <c r="E675" s="419"/>
      <c r="F675" s="431"/>
      <c r="G675" s="419"/>
      <c r="H675" s="1528" t="s">
        <v>316</v>
      </c>
      <c r="I675" s="1543" t="s">
        <v>10</v>
      </c>
      <c r="J675" s="1542" t="s">
        <v>29</v>
      </c>
      <c r="K675" s="1542"/>
      <c r="L675" s="1545" t="s">
        <v>10</v>
      </c>
      <c r="M675" s="1542" t="s">
        <v>35</v>
      </c>
      <c r="N675" s="1542"/>
      <c r="O675" s="467"/>
      <c r="P675" s="467"/>
      <c r="Q675" s="467"/>
      <c r="R675" s="467"/>
      <c r="S675" s="467"/>
      <c r="T675" s="467"/>
      <c r="U675" s="467"/>
      <c r="V675" s="467"/>
      <c r="W675" s="467"/>
      <c r="X675" s="468"/>
      <c r="Y675" s="436"/>
      <c r="Z675" s="433"/>
      <c r="AA675" s="433"/>
      <c r="AB675" s="434"/>
      <c r="AC675" s="1518"/>
      <c r="AD675" s="1519"/>
      <c r="AE675" s="1519"/>
      <c r="AF675" s="1520"/>
    </row>
    <row r="676" spans="1:32" ht="18.75" customHeight="1" x14ac:dyDescent="0.15">
      <c r="A676" s="427"/>
      <c r="B676" s="428"/>
      <c r="C676" s="501"/>
      <c r="D676" s="507"/>
      <c r="E676" s="419"/>
      <c r="F676" s="431"/>
      <c r="G676" s="419"/>
      <c r="H676" s="1527"/>
      <c r="I676" s="1544"/>
      <c r="J676" s="1532"/>
      <c r="K676" s="1532"/>
      <c r="L676" s="1546"/>
      <c r="M676" s="1532"/>
      <c r="N676" s="1532"/>
      <c r="O676" s="435"/>
      <c r="P676" s="435"/>
      <c r="Q676" s="435"/>
      <c r="R676" s="435"/>
      <c r="S676" s="435"/>
      <c r="T676" s="435"/>
      <c r="U676" s="435"/>
      <c r="V676" s="435"/>
      <c r="W676" s="435"/>
      <c r="X676" s="472"/>
      <c r="Y676" s="436"/>
      <c r="Z676" s="433"/>
      <c r="AA676" s="433"/>
      <c r="AB676" s="434"/>
      <c r="AC676" s="1518"/>
      <c r="AD676" s="1519"/>
      <c r="AE676" s="1519"/>
      <c r="AF676" s="1520"/>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518"/>
      <c r="AD677" s="1519"/>
      <c r="AE677" s="1519"/>
      <c r="AF677" s="1520"/>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518"/>
      <c r="AD678" s="1519"/>
      <c r="AE678" s="1519"/>
      <c r="AF678" s="1520"/>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518"/>
      <c r="AD679" s="1519"/>
      <c r="AE679" s="1519"/>
      <c r="AF679" s="1520"/>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518"/>
      <c r="AD680" s="1519"/>
      <c r="AE680" s="1519"/>
      <c r="AF680" s="1520"/>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518"/>
      <c r="AD681" s="1519"/>
      <c r="AE681" s="1519"/>
      <c r="AF681" s="1520"/>
    </row>
    <row r="682" spans="1:32" ht="18.75" customHeight="1" x14ac:dyDescent="0.15">
      <c r="A682" s="509" t="s">
        <v>10</v>
      </c>
      <c r="B682" s="428">
        <v>55</v>
      </c>
      <c r="C682" s="501" t="s">
        <v>368</v>
      </c>
      <c r="D682" s="509" t="s">
        <v>10</v>
      </c>
      <c r="E682" s="419" t="s">
        <v>267</v>
      </c>
      <c r="F682" s="509" t="s">
        <v>10</v>
      </c>
      <c r="G682" s="419" t="s">
        <v>268</v>
      </c>
      <c r="H682" s="1568"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518"/>
      <c r="AD682" s="1519"/>
      <c r="AE682" s="1519"/>
      <c r="AF682" s="1520"/>
    </row>
    <row r="683" spans="1:32" ht="18.75" customHeight="1" x14ac:dyDescent="0.15">
      <c r="A683" s="427"/>
      <c r="B683" s="428"/>
      <c r="C683" s="501"/>
      <c r="D683" s="507"/>
      <c r="E683" s="419"/>
      <c r="F683" s="509" t="s">
        <v>10</v>
      </c>
      <c r="G683" s="419" t="s">
        <v>370</v>
      </c>
      <c r="H683" s="1569"/>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518"/>
      <c r="AD683" s="1519"/>
      <c r="AE683" s="1519"/>
      <c r="AF683" s="1520"/>
    </row>
    <row r="684" spans="1:32" ht="18.75" customHeight="1" x14ac:dyDescent="0.15">
      <c r="A684" s="427"/>
      <c r="B684" s="428"/>
      <c r="C684" s="501"/>
      <c r="D684" s="507"/>
      <c r="E684" s="419"/>
      <c r="F684" s="431"/>
      <c r="G684" s="419"/>
      <c r="H684" s="1568"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518"/>
      <c r="AD684" s="1519"/>
      <c r="AE684" s="1519"/>
      <c r="AF684" s="1520"/>
    </row>
    <row r="685" spans="1:32" ht="18.75" customHeight="1" x14ac:dyDescent="0.15">
      <c r="A685" s="427"/>
      <c r="B685" s="428"/>
      <c r="C685" s="501"/>
      <c r="D685" s="507"/>
      <c r="E685" s="419"/>
      <c r="F685" s="431"/>
      <c r="G685" s="419"/>
      <c r="H685" s="1569"/>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518"/>
      <c r="AD685" s="1519"/>
      <c r="AE685" s="1519"/>
      <c r="AF685" s="1520"/>
    </row>
    <row r="686" spans="1:32" ht="18.75" customHeight="1" x14ac:dyDescent="0.15">
      <c r="A686" s="427"/>
      <c r="B686" s="428"/>
      <c r="C686" s="501"/>
      <c r="D686" s="507"/>
      <c r="E686" s="419"/>
      <c r="F686" s="431"/>
      <c r="G686" s="419"/>
      <c r="H686" s="1528" t="s">
        <v>371</v>
      </c>
      <c r="I686" s="1543" t="s">
        <v>10</v>
      </c>
      <c r="J686" s="1542" t="s">
        <v>29</v>
      </c>
      <c r="K686" s="1542"/>
      <c r="L686" s="1545" t="s">
        <v>10</v>
      </c>
      <c r="M686" s="1542" t="s">
        <v>372</v>
      </c>
      <c r="N686" s="1542"/>
      <c r="O686" s="1542"/>
      <c r="P686" s="1545" t="s">
        <v>10</v>
      </c>
      <c r="Q686" s="1542" t="s">
        <v>373</v>
      </c>
      <c r="R686" s="1542"/>
      <c r="S686" s="1542"/>
      <c r="T686" s="1545" t="s">
        <v>10</v>
      </c>
      <c r="U686" s="1542" t="s">
        <v>374</v>
      </c>
      <c r="V686" s="1542"/>
      <c r="W686" s="1542"/>
      <c r="X686" s="1589"/>
      <c r="Y686" s="436"/>
      <c r="Z686" s="433"/>
      <c r="AA686" s="433"/>
      <c r="AB686" s="434"/>
      <c r="AC686" s="1518"/>
      <c r="AD686" s="1519"/>
      <c r="AE686" s="1519"/>
      <c r="AF686" s="1520"/>
    </row>
    <row r="687" spans="1:32" ht="18.75" customHeight="1" x14ac:dyDescent="0.15">
      <c r="A687" s="427"/>
      <c r="B687" s="428"/>
      <c r="C687" s="501"/>
      <c r="D687" s="507"/>
      <c r="E687" s="419"/>
      <c r="F687" s="431"/>
      <c r="G687" s="419"/>
      <c r="H687" s="1527"/>
      <c r="I687" s="1544"/>
      <c r="J687" s="1532"/>
      <c r="K687" s="1532"/>
      <c r="L687" s="1546"/>
      <c r="M687" s="1532"/>
      <c r="N687" s="1532"/>
      <c r="O687" s="1532"/>
      <c r="P687" s="1546"/>
      <c r="Q687" s="1532"/>
      <c r="R687" s="1532"/>
      <c r="S687" s="1532"/>
      <c r="T687" s="1546"/>
      <c r="U687" s="1532"/>
      <c r="V687" s="1532"/>
      <c r="W687" s="1532"/>
      <c r="X687" s="1590"/>
      <c r="Y687" s="436"/>
      <c r="Z687" s="433"/>
      <c r="AA687" s="433"/>
      <c r="AB687" s="434"/>
      <c r="AC687" s="1518"/>
      <c r="AD687" s="1519"/>
      <c r="AE687" s="1519"/>
      <c r="AF687" s="1520"/>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518"/>
      <c r="AD688" s="1519"/>
      <c r="AE688" s="1519"/>
      <c r="AF688" s="1520"/>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518"/>
      <c r="AD689" s="1519"/>
      <c r="AE689" s="1519"/>
      <c r="AF689" s="1520"/>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518"/>
      <c r="AD690" s="1519"/>
      <c r="AE690" s="1519"/>
      <c r="AF690" s="1520"/>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518"/>
      <c r="AD691" s="1519"/>
      <c r="AE691" s="1519"/>
      <c r="AF691" s="1520"/>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518"/>
      <c r="AD692" s="1519"/>
      <c r="AE692" s="1519"/>
      <c r="AF692" s="1520"/>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518"/>
      <c r="AD693" s="1519"/>
      <c r="AE693" s="1519"/>
      <c r="AF693" s="1520"/>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518"/>
      <c r="AD694" s="1519"/>
      <c r="AE694" s="1519"/>
      <c r="AF694" s="1520"/>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518"/>
      <c r="AD695" s="1519"/>
      <c r="AE695" s="1519"/>
      <c r="AF695" s="1520"/>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518"/>
      <c r="AD696" s="1519"/>
      <c r="AE696" s="1519"/>
      <c r="AF696" s="1520"/>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518"/>
      <c r="AD697" s="1519"/>
      <c r="AE697" s="1519"/>
      <c r="AF697" s="1520"/>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518"/>
      <c r="AD698" s="1519"/>
      <c r="AE698" s="1519"/>
      <c r="AF698" s="1520"/>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518"/>
      <c r="AD699" s="1519"/>
      <c r="AE699" s="1519"/>
      <c r="AF699" s="1520"/>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518"/>
      <c r="AD700" s="1519"/>
      <c r="AE700" s="1519"/>
      <c r="AF700" s="1520"/>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518"/>
      <c r="AD701" s="1519"/>
      <c r="AE701" s="1519"/>
      <c r="AF701" s="1520"/>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551"/>
      <c r="AD702" s="1552"/>
      <c r="AE702" s="1552"/>
      <c r="AF702" s="1553"/>
    </row>
    <row r="703" spans="1:32" ht="18.75" customHeight="1" x14ac:dyDescent="0.15">
      <c r="A703" s="420"/>
      <c r="B703" s="421"/>
      <c r="C703" s="505"/>
      <c r="D703" s="506"/>
      <c r="E703" s="416"/>
      <c r="F703" s="424"/>
      <c r="G703" s="416"/>
      <c r="H703" s="1539"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515"/>
      <c r="AD703" s="1516"/>
      <c r="AE703" s="1516"/>
      <c r="AF703" s="1517"/>
    </row>
    <row r="704" spans="1:32" ht="18.75" customHeight="1" x14ac:dyDescent="0.15">
      <c r="A704" s="427"/>
      <c r="B704" s="428"/>
      <c r="C704" s="501"/>
      <c r="D704" s="507"/>
      <c r="E704" s="419"/>
      <c r="F704" s="431"/>
      <c r="G704" s="419"/>
      <c r="H704" s="1569"/>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518"/>
      <c r="AD704" s="1519"/>
      <c r="AE704" s="1519"/>
      <c r="AF704" s="1520"/>
    </row>
    <row r="705" spans="1:32" ht="18.75" customHeight="1" x14ac:dyDescent="0.15">
      <c r="A705" s="427"/>
      <c r="B705" s="428"/>
      <c r="C705" s="501"/>
      <c r="D705" s="507"/>
      <c r="E705" s="419"/>
      <c r="F705" s="431"/>
      <c r="G705" s="419"/>
      <c r="H705" s="1568"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518"/>
      <c r="AD705" s="1519"/>
      <c r="AE705" s="1519"/>
      <c r="AF705" s="1520"/>
    </row>
    <row r="706" spans="1:32" ht="18.75" customHeight="1" x14ac:dyDescent="0.15">
      <c r="A706" s="427"/>
      <c r="B706" s="428"/>
      <c r="C706" s="501"/>
      <c r="D706" s="507"/>
      <c r="E706" s="419"/>
      <c r="F706" s="431"/>
      <c r="G706" s="419"/>
      <c r="H706" s="1569"/>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518"/>
      <c r="AD706" s="1519"/>
      <c r="AE706" s="1519"/>
      <c r="AF706" s="1520"/>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518"/>
      <c r="AD707" s="1519"/>
      <c r="AE707" s="1519"/>
      <c r="AF707" s="1520"/>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518"/>
      <c r="AD708" s="1519"/>
      <c r="AE708" s="1519"/>
      <c r="AF708" s="1520"/>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518"/>
      <c r="AD709" s="1519"/>
      <c r="AE709" s="1519"/>
      <c r="AF709" s="1520"/>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518"/>
      <c r="AD710" s="1519"/>
      <c r="AE710" s="1519"/>
      <c r="AF710" s="1520"/>
    </row>
    <row r="711" spans="1:32" ht="18.75" customHeight="1" x14ac:dyDescent="0.15">
      <c r="A711" s="427"/>
      <c r="B711" s="428"/>
      <c r="C711" s="501"/>
      <c r="D711" s="507"/>
      <c r="E711" s="419"/>
      <c r="F711" s="431"/>
      <c r="G711" s="419"/>
      <c r="H711" s="1528" t="s">
        <v>316</v>
      </c>
      <c r="I711" s="1543" t="s">
        <v>10</v>
      </c>
      <c r="J711" s="1542" t="s">
        <v>29</v>
      </c>
      <c r="K711" s="1542"/>
      <c r="L711" s="1545" t="s">
        <v>10</v>
      </c>
      <c r="M711" s="1542" t="s">
        <v>35</v>
      </c>
      <c r="N711" s="1542"/>
      <c r="O711" s="467"/>
      <c r="P711" s="467"/>
      <c r="Q711" s="467"/>
      <c r="R711" s="467"/>
      <c r="S711" s="467"/>
      <c r="T711" s="467"/>
      <c r="U711" s="467"/>
      <c r="V711" s="467"/>
      <c r="W711" s="467"/>
      <c r="X711" s="468"/>
      <c r="Y711" s="436"/>
      <c r="Z711" s="433"/>
      <c r="AA711" s="433"/>
      <c r="AB711" s="434"/>
      <c r="AC711" s="1518"/>
      <c r="AD711" s="1519"/>
      <c r="AE711" s="1519"/>
      <c r="AF711" s="1520"/>
    </row>
    <row r="712" spans="1:32" ht="18.75" customHeight="1" x14ac:dyDescent="0.15">
      <c r="A712" s="427"/>
      <c r="B712" s="428"/>
      <c r="C712" s="501"/>
      <c r="D712" s="507"/>
      <c r="E712" s="419"/>
      <c r="F712" s="431"/>
      <c r="G712" s="419"/>
      <c r="H712" s="1527"/>
      <c r="I712" s="1544"/>
      <c r="J712" s="1532"/>
      <c r="K712" s="1532"/>
      <c r="L712" s="1546"/>
      <c r="M712" s="1532"/>
      <c r="N712" s="1532"/>
      <c r="O712" s="435"/>
      <c r="P712" s="435"/>
      <c r="Q712" s="435"/>
      <c r="R712" s="435"/>
      <c r="S712" s="435"/>
      <c r="T712" s="435"/>
      <c r="U712" s="435"/>
      <c r="V712" s="435"/>
      <c r="W712" s="435"/>
      <c r="X712" s="472"/>
      <c r="Y712" s="436"/>
      <c r="Z712" s="433"/>
      <c r="AA712" s="433"/>
      <c r="AB712" s="434"/>
      <c r="AC712" s="1518"/>
      <c r="AD712" s="1519"/>
      <c r="AE712" s="1519"/>
      <c r="AF712" s="1520"/>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518"/>
      <c r="AD713" s="1519"/>
      <c r="AE713" s="1519"/>
      <c r="AF713" s="1520"/>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518"/>
      <c r="AD714" s="1519"/>
      <c r="AE714" s="1519"/>
      <c r="AF714" s="1520"/>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518"/>
      <c r="AD715" s="1519"/>
      <c r="AE715" s="1519"/>
      <c r="AF715" s="1520"/>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518"/>
      <c r="AD716" s="1519"/>
      <c r="AE716" s="1519"/>
      <c r="AF716" s="1520"/>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518"/>
      <c r="AD717" s="1519"/>
      <c r="AE717" s="1519"/>
      <c r="AF717" s="1520"/>
    </row>
    <row r="718" spans="1:32" ht="18.75" customHeight="1" x14ac:dyDescent="0.15">
      <c r="A718" s="509" t="s">
        <v>10</v>
      </c>
      <c r="B718" s="428">
        <v>55</v>
      </c>
      <c r="C718" s="501" t="s">
        <v>368</v>
      </c>
      <c r="D718" s="509" t="s">
        <v>10</v>
      </c>
      <c r="E718" s="419" t="s">
        <v>375</v>
      </c>
      <c r="F718" s="509" t="s">
        <v>10</v>
      </c>
      <c r="G718" s="419" t="s">
        <v>274</v>
      </c>
      <c r="H718" s="1568"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518"/>
      <c r="AD718" s="1519"/>
      <c r="AE718" s="1519"/>
      <c r="AF718" s="1520"/>
    </row>
    <row r="719" spans="1:32" ht="18.75" customHeight="1" x14ac:dyDescent="0.15">
      <c r="A719" s="427"/>
      <c r="B719" s="428"/>
      <c r="C719" s="501"/>
      <c r="D719" s="507"/>
      <c r="E719" s="419"/>
      <c r="F719" s="509" t="s">
        <v>10</v>
      </c>
      <c r="G719" s="419" t="s">
        <v>275</v>
      </c>
      <c r="H719" s="1569"/>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518"/>
      <c r="AD719" s="1519"/>
      <c r="AE719" s="1519"/>
      <c r="AF719" s="1520"/>
    </row>
    <row r="720" spans="1:32" ht="18.75" customHeight="1" x14ac:dyDescent="0.15">
      <c r="A720" s="427"/>
      <c r="B720" s="428"/>
      <c r="C720" s="501"/>
      <c r="D720" s="507"/>
      <c r="E720" s="419"/>
      <c r="F720" s="431"/>
      <c r="G720" s="419"/>
      <c r="H720" s="1568"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518"/>
      <c r="AD720" s="1519"/>
      <c r="AE720" s="1519"/>
      <c r="AF720" s="1520"/>
    </row>
    <row r="721" spans="1:32" ht="18.75" customHeight="1" x14ac:dyDescent="0.15">
      <c r="A721" s="427"/>
      <c r="B721" s="428"/>
      <c r="C721" s="501"/>
      <c r="D721" s="507"/>
      <c r="E721" s="419"/>
      <c r="F721" s="431"/>
      <c r="G721" s="419"/>
      <c r="H721" s="1569"/>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518"/>
      <c r="AD721" s="1519"/>
      <c r="AE721" s="1519"/>
      <c r="AF721" s="1520"/>
    </row>
    <row r="722" spans="1:32" ht="18.75" customHeight="1" x14ac:dyDescent="0.15">
      <c r="A722" s="427"/>
      <c r="B722" s="428"/>
      <c r="C722" s="501"/>
      <c r="D722" s="507"/>
      <c r="E722" s="419"/>
      <c r="F722" s="431"/>
      <c r="G722" s="419"/>
      <c r="H722" s="1528" t="s">
        <v>371</v>
      </c>
      <c r="I722" s="1543" t="s">
        <v>10</v>
      </c>
      <c r="J722" s="1542" t="s">
        <v>29</v>
      </c>
      <c r="K722" s="1542"/>
      <c r="L722" s="1545" t="s">
        <v>10</v>
      </c>
      <c r="M722" s="1542" t="s">
        <v>372</v>
      </c>
      <c r="N722" s="1542"/>
      <c r="O722" s="1542"/>
      <c r="P722" s="1545" t="s">
        <v>10</v>
      </c>
      <c r="Q722" s="1542" t="s">
        <v>373</v>
      </c>
      <c r="R722" s="1542"/>
      <c r="S722" s="1542"/>
      <c r="T722" s="1545" t="s">
        <v>10</v>
      </c>
      <c r="U722" s="1542" t="s">
        <v>374</v>
      </c>
      <c r="V722" s="1542"/>
      <c r="W722" s="1542"/>
      <c r="X722" s="1589"/>
      <c r="Y722" s="436"/>
      <c r="Z722" s="433"/>
      <c r="AA722" s="433"/>
      <c r="AB722" s="434"/>
      <c r="AC722" s="1518"/>
      <c r="AD722" s="1519"/>
      <c r="AE722" s="1519"/>
      <c r="AF722" s="1520"/>
    </row>
    <row r="723" spans="1:32" ht="18.75" customHeight="1" x14ac:dyDescent="0.15">
      <c r="A723" s="427"/>
      <c r="B723" s="428"/>
      <c r="C723" s="501"/>
      <c r="D723" s="507"/>
      <c r="E723" s="419"/>
      <c r="F723" s="431"/>
      <c r="G723" s="419"/>
      <c r="H723" s="1527"/>
      <c r="I723" s="1544"/>
      <c r="J723" s="1532"/>
      <c r="K723" s="1532"/>
      <c r="L723" s="1546"/>
      <c r="M723" s="1532"/>
      <c r="N723" s="1532"/>
      <c r="O723" s="1532"/>
      <c r="P723" s="1546"/>
      <c r="Q723" s="1532"/>
      <c r="R723" s="1532"/>
      <c r="S723" s="1532"/>
      <c r="T723" s="1546"/>
      <c r="U723" s="1532"/>
      <c r="V723" s="1532"/>
      <c r="W723" s="1532"/>
      <c r="X723" s="1590"/>
      <c r="Y723" s="436"/>
      <c r="Z723" s="433"/>
      <c r="AA723" s="433"/>
      <c r="AB723" s="434"/>
      <c r="AC723" s="1518"/>
      <c r="AD723" s="1519"/>
      <c r="AE723" s="1519"/>
      <c r="AF723" s="1520"/>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518"/>
      <c r="AD724" s="1519"/>
      <c r="AE724" s="1519"/>
      <c r="AF724" s="1520"/>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518"/>
      <c r="AD725" s="1519"/>
      <c r="AE725" s="1519"/>
      <c r="AF725" s="1520"/>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518"/>
      <c r="AD726" s="1519"/>
      <c r="AE726" s="1519"/>
      <c r="AF726" s="1520"/>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518"/>
      <c r="AD727" s="1519"/>
      <c r="AE727" s="1519"/>
      <c r="AF727" s="1520"/>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518"/>
      <c r="AD728" s="1519"/>
      <c r="AE728" s="1519"/>
      <c r="AF728" s="1520"/>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518"/>
      <c r="AD729" s="1519"/>
      <c r="AE729" s="1519"/>
      <c r="AF729" s="1520"/>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518"/>
      <c r="AD730" s="1519"/>
      <c r="AE730" s="1519"/>
      <c r="AF730" s="1520"/>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518"/>
      <c r="AD731" s="1519"/>
      <c r="AE731" s="1519"/>
      <c r="AF731" s="1520"/>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518"/>
      <c r="AD732" s="1519"/>
      <c r="AE732" s="1519"/>
      <c r="AF732" s="1520"/>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518"/>
      <c r="AD733" s="1519"/>
      <c r="AE733" s="1519"/>
      <c r="AF733" s="1520"/>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518"/>
      <c r="AD734" s="1519"/>
      <c r="AE734" s="1519"/>
      <c r="AF734" s="1520"/>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518"/>
      <c r="AD735" s="1519"/>
      <c r="AE735" s="1519"/>
      <c r="AF735" s="1520"/>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518"/>
      <c r="AD736" s="1519"/>
      <c r="AE736" s="1519"/>
      <c r="AF736" s="1520"/>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518"/>
      <c r="AD737" s="1519"/>
      <c r="AE737" s="1519"/>
      <c r="AF737" s="1520"/>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551"/>
      <c r="AD738" s="1552"/>
      <c r="AE738" s="1552"/>
      <c r="AF738" s="1553"/>
    </row>
    <row r="739" spans="1:32" ht="18.75" customHeight="1" x14ac:dyDescent="0.15">
      <c r="A739" s="420"/>
      <c r="B739" s="421"/>
      <c r="C739" s="505"/>
      <c r="D739" s="506"/>
      <c r="E739" s="416"/>
      <c r="F739" s="424"/>
      <c r="G739" s="416"/>
      <c r="H739" s="1539"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515"/>
      <c r="AD739" s="1516"/>
      <c r="AE739" s="1516"/>
      <c r="AF739" s="1517"/>
    </row>
    <row r="740" spans="1:32" ht="18.75" customHeight="1" x14ac:dyDescent="0.15">
      <c r="A740" s="427"/>
      <c r="B740" s="428"/>
      <c r="C740" s="501"/>
      <c r="D740" s="507"/>
      <c r="E740" s="419"/>
      <c r="F740" s="431"/>
      <c r="G740" s="419"/>
      <c r="H740" s="1569"/>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518"/>
      <c r="AD740" s="1519"/>
      <c r="AE740" s="1519"/>
      <c r="AF740" s="1520"/>
    </row>
    <row r="741" spans="1:32" ht="18.75" customHeight="1" x14ac:dyDescent="0.15">
      <c r="A741" s="427"/>
      <c r="B741" s="428"/>
      <c r="C741" s="501"/>
      <c r="D741" s="507"/>
      <c r="E741" s="419"/>
      <c r="F741" s="431"/>
      <c r="G741" s="419"/>
      <c r="H741" s="1568"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518"/>
      <c r="AD741" s="1519"/>
      <c r="AE741" s="1519"/>
      <c r="AF741" s="1520"/>
    </row>
    <row r="742" spans="1:32" ht="18.75" customHeight="1" x14ac:dyDescent="0.15">
      <c r="A742" s="427"/>
      <c r="B742" s="428"/>
      <c r="C742" s="501"/>
      <c r="D742" s="507"/>
      <c r="E742" s="419"/>
      <c r="F742" s="431"/>
      <c r="G742" s="419"/>
      <c r="H742" s="1569"/>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518"/>
      <c r="AD742" s="1519"/>
      <c r="AE742" s="1519"/>
      <c r="AF742" s="1520"/>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518"/>
      <c r="AD743" s="1519"/>
      <c r="AE743" s="1519"/>
      <c r="AF743" s="1520"/>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518"/>
      <c r="AD744" s="1519"/>
      <c r="AE744" s="1519"/>
      <c r="AF744" s="1520"/>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518"/>
      <c r="AD745" s="1519"/>
      <c r="AE745" s="1519"/>
      <c r="AF745" s="1520"/>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518"/>
      <c r="AD746" s="1519"/>
      <c r="AE746" s="1519"/>
      <c r="AF746" s="1520"/>
    </row>
    <row r="747" spans="1:32" ht="18.75" customHeight="1" x14ac:dyDescent="0.15">
      <c r="A747" s="427"/>
      <c r="B747" s="428"/>
      <c r="C747" s="501"/>
      <c r="D747" s="507"/>
      <c r="E747" s="419"/>
      <c r="F747" s="431"/>
      <c r="G747" s="419"/>
      <c r="H747" s="1528" t="s">
        <v>316</v>
      </c>
      <c r="I747" s="1543" t="s">
        <v>10</v>
      </c>
      <c r="J747" s="1542" t="s">
        <v>29</v>
      </c>
      <c r="K747" s="1542"/>
      <c r="L747" s="1545" t="s">
        <v>10</v>
      </c>
      <c r="M747" s="1542" t="s">
        <v>35</v>
      </c>
      <c r="N747" s="1542"/>
      <c r="O747" s="467"/>
      <c r="P747" s="467"/>
      <c r="Q747" s="467"/>
      <c r="R747" s="467"/>
      <c r="S747" s="467"/>
      <c r="T747" s="467"/>
      <c r="U747" s="467"/>
      <c r="V747" s="467"/>
      <c r="W747" s="467"/>
      <c r="X747" s="468"/>
      <c r="Y747" s="436"/>
      <c r="Z747" s="433"/>
      <c r="AA747" s="433"/>
      <c r="AB747" s="434"/>
      <c r="AC747" s="1518"/>
      <c r="AD747" s="1519"/>
      <c r="AE747" s="1519"/>
      <c r="AF747" s="1520"/>
    </row>
    <row r="748" spans="1:32" ht="18.75" customHeight="1" x14ac:dyDescent="0.15">
      <c r="A748" s="427"/>
      <c r="B748" s="428"/>
      <c r="C748" s="501"/>
      <c r="D748" s="507"/>
      <c r="E748" s="419"/>
      <c r="F748" s="431"/>
      <c r="G748" s="419"/>
      <c r="H748" s="1527"/>
      <c r="I748" s="1544"/>
      <c r="J748" s="1532"/>
      <c r="K748" s="1532"/>
      <c r="L748" s="1546"/>
      <c r="M748" s="1532"/>
      <c r="N748" s="1532"/>
      <c r="O748" s="435"/>
      <c r="P748" s="435"/>
      <c r="Q748" s="435"/>
      <c r="R748" s="435"/>
      <c r="S748" s="435"/>
      <c r="T748" s="435"/>
      <c r="U748" s="435"/>
      <c r="V748" s="435"/>
      <c r="W748" s="435"/>
      <c r="X748" s="472"/>
      <c r="Y748" s="436"/>
      <c r="Z748" s="433"/>
      <c r="AA748" s="433"/>
      <c r="AB748" s="434"/>
      <c r="AC748" s="1518"/>
      <c r="AD748" s="1519"/>
      <c r="AE748" s="1519"/>
      <c r="AF748" s="1520"/>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518"/>
      <c r="AD749" s="1519"/>
      <c r="AE749" s="1519"/>
      <c r="AF749" s="1520"/>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518"/>
      <c r="AD750" s="1519"/>
      <c r="AE750" s="1519"/>
      <c r="AF750" s="1520"/>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518"/>
      <c r="AD751" s="1519"/>
      <c r="AE751" s="1519"/>
      <c r="AF751" s="1520"/>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518"/>
      <c r="AD752" s="1519"/>
      <c r="AE752" s="1519"/>
      <c r="AF752" s="1520"/>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518"/>
      <c r="AD753" s="1519"/>
      <c r="AE753" s="1519"/>
      <c r="AF753" s="1520"/>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518"/>
      <c r="AD754" s="1519"/>
      <c r="AE754" s="1519"/>
      <c r="AF754" s="1520"/>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518"/>
      <c r="AD755" s="1519"/>
      <c r="AE755" s="1519"/>
      <c r="AF755" s="1520"/>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518"/>
      <c r="AD756" s="1519"/>
      <c r="AE756" s="1519"/>
      <c r="AF756" s="1520"/>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518"/>
      <c r="AD757" s="1519"/>
      <c r="AE757" s="1519"/>
      <c r="AF757" s="1520"/>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518"/>
      <c r="AD758" s="1519"/>
      <c r="AE758" s="1519"/>
      <c r="AF758" s="1520"/>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518"/>
      <c r="AD759" s="1519"/>
      <c r="AE759" s="1519"/>
      <c r="AF759" s="1520"/>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518"/>
      <c r="AD760" s="1519"/>
      <c r="AE760" s="1519"/>
      <c r="AF760" s="1520"/>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518"/>
      <c r="AD761" s="1519"/>
      <c r="AE761" s="1519"/>
      <c r="AF761" s="1520"/>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518"/>
      <c r="AD762" s="1519"/>
      <c r="AE762" s="1519"/>
      <c r="AF762" s="1520"/>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551"/>
      <c r="AD763" s="1552"/>
      <c r="AE763" s="1552"/>
      <c r="AF763" s="1553"/>
    </row>
    <row r="764" spans="1:32" ht="18.75" customHeight="1" x14ac:dyDescent="0.15">
      <c r="A764" s="420"/>
      <c r="B764" s="421"/>
      <c r="C764" s="505"/>
      <c r="D764" s="506"/>
      <c r="E764" s="416"/>
      <c r="F764" s="424"/>
      <c r="G764" s="416"/>
      <c r="H764" s="1539"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515"/>
      <c r="AD764" s="1516"/>
      <c r="AE764" s="1516"/>
      <c r="AF764" s="1517"/>
    </row>
    <row r="765" spans="1:32" ht="18.75" customHeight="1" x14ac:dyDescent="0.15">
      <c r="A765" s="427"/>
      <c r="B765" s="428"/>
      <c r="C765" s="501"/>
      <c r="D765" s="507"/>
      <c r="E765" s="419"/>
      <c r="F765" s="431"/>
      <c r="G765" s="419"/>
      <c r="H765" s="1569"/>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518"/>
      <c r="AD765" s="1519"/>
      <c r="AE765" s="1519"/>
      <c r="AF765" s="1520"/>
    </row>
    <row r="766" spans="1:32" ht="18.75" customHeight="1" x14ac:dyDescent="0.15">
      <c r="A766" s="427"/>
      <c r="B766" s="428"/>
      <c r="C766" s="501"/>
      <c r="D766" s="507"/>
      <c r="E766" s="419"/>
      <c r="F766" s="431"/>
      <c r="G766" s="419"/>
      <c r="H766" s="1568"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518"/>
      <c r="AD766" s="1519"/>
      <c r="AE766" s="1519"/>
      <c r="AF766" s="1520"/>
    </row>
    <row r="767" spans="1:32" ht="18.75" customHeight="1" x14ac:dyDescent="0.15">
      <c r="A767" s="427"/>
      <c r="B767" s="428"/>
      <c r="C767" s="501"/>
      <c r="D767" s="507"/>
      <c r="E767" s="419"/>
      <c r="F767" s="431"/>
      <c r="G767" s="419"/>
      <c r="H767" s="1569"/>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518"/>
      <c r="AD767" s="1519"/>
      <c r="AE767" s="1519"/>
      <c r="AF767" s="1520"/>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518"/>
      <c r="AD768" s="1519"/>
      <c r="AE768" s="1519"/>
      <c r="AF768" s="1520"/>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518"/>
      <c r="AD769" s="1519"/>
      <c r="AE769" s="1519"/>
      <c r="AF769" s="1520"/>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518"/>
      <c r="AD770" s="1519"/>
      <c r="AE770" s="1519"/>
      <c r="AF770" s="1520"/>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518"/>
      <c r="AD771" s="1519"/>
      <c r="AE771" s="1519"/>
      <c r="AF771" s="1520"/>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518"/>
      <c r="AD772" s="1519"/>
      <c r="AE772" s="1519"/>
      <c r="AF772" s="1520"/>
    </row>
    <row r="773" spans="1:32" ht="18.75" customHeight="1" x14ac:dyDescent="0.15">
      <c r="A773" s="427"/>
      <c r="B773" s="428"/>
      <c r="C773" s="501"/>
      <c r="D773" s="507"/>
      <c r="E773" s="419"/>
      <c r="F773" s="431"/>
      <c r="G773" s="419"/>
      <c r="H773" s="1528" t="s">
        <v>316</v>
      </c>
      <c r="I773" s="1543" t="s">
        <v>10</v>
      </c>
      <c r="J773" s="1542" t="s">
        <v>29</v>
      </c>
      <c r="K773" s="1542"/>
      <c r="L773" s="1545" t="s">
        <v>10</v>
      </c>
      <c r="M773" s="1542" t="s">
        <v>35</v>
      </c>
      <c r="N773" s="1542"/>
      <c r="O773" s="467"/>
      <c r="P773" s="467"/>
      <c r="Q773" s="467"/>
      <c r="R773" s="467"/>
      <c r="S773" s="467"/>
      <c r="T773" s="467"/>
      <c r="U773" s="467"/>
      <c r="V773" s="467"/>
      <c r="W773" s="467"/>
      <c r="X773" s="468"/>
      <c r="Y773" s="436"/>
      <c r="Z773" s="433"/>
      <c r="AA773" s="433"/>
      <c r="AB773" s="434"/>
      <c r="AC773" s="1518"/>
      <c r="AD773" s="1519"/>
      <c r="AE773" s="1519"/>
      <c r="AF773" s="1520"/>
    </row>
    <row r="774" spans="1:32" ht="18.75" customHeight="1" x14ac:dyDescent="0.15">
      <c r="A774" s="427"/>
      <c r="B774" s="428"/>
      <c r="C774" s="501"/>
      <c r="D774" s="507"/>
      <c r="E774" s="419"/>
      <c r="F774" s="431"/>
      <c r="G774" s="419"/>
      <c r="H774" s="1527"/>
      <c r="I774" s="1544"/>
      <c r="J774" s="1532"/>
      <c r="K774" s="1532"/>
      <c r="L774" s="1546"/>
      <c r="M774" s="1532"/>
      <c r="N774" s="1532"/>
      <c r="O774" s="435"/>
      <c r="P774" s="435"/>
      <c r="Q774" s="435"/>
      <c r="R774" s="435"/>
      <c r="S774" s="435"/>
      <c r="T774" s="435"/>
      <c r="U774" s="435"/>
      <c r="V774" s="435"/>
      <c r="W774" s="435"/>
      <c r="X774" s="472"/>
      <c r="Y774" s="436"/>
      <c r="Z774" s="433"/>
      <c r="AA774" s="433"/>
      <c r="AB774" s="434"/>
      <c r="AC774" s="1518"/>
      <c r="AD774" s="1519"/>
      <c r="AE774" s="1519"/>
      <c r="AF774" s="1520"/>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518"/>
      <c r="AD775" s="1519"/>
      <c r="AE775" s="1519"/>
      <c r="AF775" s="1520"/>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518"/>
      <c r="AD776" s="1519"/>
      <c r="AE776" s="1519"/>
      <c r="AF776" s="1520"/>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518"/>
      <c r="AD777" s="1519"/>
      <c r="AE777" s="1519"/>
      <c r="AF777" s="1520"/>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518"/>
      <c r="AD778" s="1519"/>
      <c r="AE778" s="1519"/>
      <c r="AF778" s="1520"/>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518"/>
      <c r="AD779" s="1519"/>
      <c r="AE779" s="1519"/>
      <c r="AF779" s="1520"/>
    </row>
    <row r="780" spans="1:32" ht="18.75" customHeight="1" x14ac:dyDescent="0.15">
      <c r="A780" s="427"/>
      <c r="B780" s="428"/>
      <c r="C780" s="501"/>
      <c r="D780" s="507"/>
      <c r="E780" s="419"/>
      <c r="F780" s="509" t="s">
        <v>10</v>
      </c>
      <c r="G780" s="419" t="s">
        <v>268</v>
      </c>
      <c r="H780" s="1568"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518"/>
      <c r="AD780" s="1519"/>
      <c r="AE780" s="1519"/>
      <c r="AF780" s="1520"/>
    </row>
    <row r="781" spans="1:32" ht="18.75" customHeight="1" x14ac:dyDescent="0.15">
      <c r="A781" s="427"/>
      <c r="B781" s="428"/>
      <c r="C781" s="501"/>
      <c r="D781" s="507"/>
      <c r="E781" s="419"/>
      <c r="F781" s="431"/>
      <c r="G781" s="419"/>
      <c r="H781" s="1569"/>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518"/>
      <c r="AD781" s="1519"/>
      <c r="AE781" s="1519"/>
      <c r="AF781" s="1520"/>
    </row>
    <row r="782" spans="1:32" ht="18.75" customHeight="1" x14ac:dyDescent="0.15">
      <c r="A782" s="427"/>
      <c r="B782" s="428"/>
      <c r="C782" s="501"/>
      <c r="D782" s="507"/>
      <c r="E782" s="419"/>
      <c r="F782" s="431"/>
      <c r="G782" s="419"/>
      <c r="H782" s="1568"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518"/>
      <c r="AD782" s="1519"/>
      <c r="AE782" s="1519"/>
      <c r="AF782" s="1520"/>
    </row>
    <row r="783" spans="1:32" ht="18.75" customHeight="1" x14ac:dyDescent="0.15">
      <c r="A783" s="427"/>
      <c r="B783" s="428"/>
      <c r="C783" s="501"/>
      <c r="D783" s="507"/>
      <c r="E783" s="419"/>
      <c r="F783" s="431"/>
      <c r="G783" s="419"/>
      <c r="H783" s="1569"/>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518"/>
      <c r="AD783" s="1519"/>
      <c r="AE783" s="1519"/>
      <c r="AF783" s="1520"/>
    </row>
    <row r="784" spans="1:32" ht="18.75" customHeight="1" x14ac:dyDescent="0.15">
      <c r="A784" s="427"/>
      <c r="B784" s="428"/>
      <c r="C784" s="501"/>
      <c r="D784" s="507"/>
      <c r="E784" s="419"/>
      <c r="F784" s="431"/>
      <c r="G784" s="419"/>
      <c r="H784" s="1528" t="s">
        <v>371</v>
      </c>
      <c r="I784" s="1543" t="s">
        <v>10</v>
      </c>
      <c r="J784" s="1542" t="s">
        <v>29</v>
      </c>
      <c r="K784" s="1542"/>
      <c r="L784" s="1545" t="s">
        <v>10</v>
      </c>
      <c r="M784" s="1542" t="s">
        <v>372</v>
      </c>
      <c r="N784" s="1542"/>
      <c r="O784" s="1542"/>
      <c r="P784" s="1545" t="s">
        <v>10</v>
      </c>
      <c r="Q784" s="1542" t="s">
        <v>373</v>
      </c>
      <c r="R784" s="1542"/>
      <c r="S784" s="1542"/>
      <c r="T784" s="1545" t="s">
        <v>10</v>
      </c>
      <c r="U784" s="1542" t="s">
        <v>374</v>
      </c>
      <c r="V784" s="1542"/>
      <c r="W784" s="1542"/>
      <c r="X784" s="1589"/>
      <c r="Y784" s="436"/>
      <c r="Z784" s="433"/>
      <c r="AA784" s="433"/>
      <c r="AB784" s="434"/>
      <c r="AC784" s="1518"/>
      <c r="AD784" s="1519"/>
      <c r="AE784" s="1519"/>
      <c r="AF784" s="1520"/>
    </row>
    <row r="785" spans="1:32" ht="18.75" customHeight="1" x14ac:dyDescent="0.15">
      <c r="A785" s="427"/>
      <c r="B785" s="428"/>
      <c r="C785" s="501"/>
      <c r="D785" s="507"/>
      <c r="E785" s="419"/>
      <c r="F785" s="431"/>
      <c r="G785" s="419"/>
      <c r="H785" s="1527"/>
      <c r="I785" s="1544"/>
      <c r="J785" s="1532"/>
      <c r="K785" s="1532"/>
      <c r="L785" s="1546"/>
      <c r="M785" s="1532"/>
      <c r="N785" s="1532"/>
      <c r="O785" s="1532"/>
      <c r="P785" s="1546"/>
      <c r="Q785" s="1532"/>
      <c r="R785" s="1532"/>
      <c r="S785" s="1532"/>
      <c r="T785" s="1546"/>
      <c r="U785" s="1532"/>
      <c r="V785" s="1532"/>
      <c r="W785" s="1532"/>
      <c r="X785" s="1590"/>
      <c r="Y785" s="436"/>
      <c r="Z785" s="433"/>
      <c r="AA785" s="433"/>
      <c r="AB785" s="434"/>
      <c r="AC785" s="1518"/>
      <c r="AD785" s="1519"/>
      <c r="AE785" s="1519"/>
      <c r="AF785" s="1520"/>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518"/>
      <c r="AD786" s="1519"/>
      <c r="AE786" s="1519"/>
      <c r="AF786" s="1520"/>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518"/>
      <c r="AD787" s="1519"/>
      <c r="AE787" s="1519"/>
      <c r="AF787" s="1520"/>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518"/>
      <c r="AD788" s="1519"/>
      <c r="AE788" s="1519"/>
      <c r="AF788" s="1520"/>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518"/>
      <c r="AD789" s="1519"/>
      <c r="AE789" s="1519"/>
      <c r="AF789" s="1520"/>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518"/>
      <c r="AD790" s="1519"/>
      <c r="AE790" s="1519"/>
      <c r="AF790" s="1520"/>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518"/>
      <c r="AD791" s="1519"/>
      <c r="AE791" s="1519"/>
      <c r="AF791" s="1520"/>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518"/>
      <c r="AD792" s="1519"/>
      <c r="AE792" s="1519"/>
      <c r="AF792" s="1520"/>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518"/>
      <c r="AD793" s="1519"/>
      <c r="AE793" s="1519"/>
      <c r="AF793" s="1520"/>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518"/>
      <c r="AD794" s="1519"/>
      <c r="AE794" s="1519"/>
      <c r="AF794" s="1520"/>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518"/>
      <c r="AD795" s="1519"/>
      <c r="AE795" s="1519"/>
      <c r="AF795" s="1520"/>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518"/>
      <c r="AD796" s="1519"/>
      <c r="AE796" s="1519"/>
      <c r="AF796" s="1520"/>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518"/>
      <c r="AD797" s="1519"/>
      <c r="AE797" s="1519"/>
      <c r="AF797" s="1520"/>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518"/>
      <c r="AD798" s="1519"/>
      <c r="AE798" s="1519"/>
      <c r="AF798" s="1520"/>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518"/>
      <c r="AD799" s="1519"/>
      <c r="AE799" s="1519"/>
      <c r="AF799" s="1520"/>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551"/>
      <c r="AD800" s="1552"/>
      <c r="AE800" s="1552"/>
      <c r="AF800" s="1553"/>
    </row>
    <row r="801" spans="1:32" ht="18.75" customHeight="1" x14ac:dyDescent="0.15">
      <c r="A801" s="420"/>
      <c r="B801" s="421"/>
      <c r="C801" s="505"/>
      <c r="D801" s="506"/>
      <c r="E801" s="416"/>
      <c r="F801" s="424"/>
      <c r="G801" s="416"/>
      <c r="H801" s="1539"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515"/>
      <c r="AD801" s="1516"/>
      <c r="AE801" s="1516"/>
      <c r="AF801" s="1517"/>
    </row>
    <row r="802" spans="1:32" ht="18.75" customHeight="1" x14ac:dyDescent="0.15">
      <c r="A802" s="427"/>
      <c r="B802" s="428"/>
      <c r="C802" s="501"/>
      <c r="D802" s="507"/>
      <c r="E802" s="419"/>
      <c r="F802" s="431"/>
      <c r="G802" s="419"/>
      <c r="H802" s="1569"/>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518"/>
      <c r="AD802" s="1519"/>
      <c r="AE802" s="1519"/>
      <c r="AF802" s="1520"/>
    </row>
    <row r="803" spans="1:32" ht="18.75" customHeight="1" x14ac:dyDescent="0.15">
      <c r="A803" s="427"/>
      <c r="B803" s="428"/>
      <c r="C803" s="501"/>
      <c r="D803" s="507"/>
      <c r="E803" s="419"/>
      <c r="F803" s="431"/>
      <c r="G803" s="419"/>
      <c r="H803" s="1568"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518"/>
      <c r="AD803" s="1519"/>
      <c r="AE803" s="1519"/>
      <c r="AF803" s="1520"/>
    </row>
    <row r="804" spans="1:32" ht="18.75" customHeight="1" x14ac:dyDescent="0.15">
      <c r="A804" s="427"/>
      <c r="B804" s="428"/>
      <c r="C804" s="501"/>
      <c r="D804" s="507"/>
      <c r="E804" s="419"/>
      <c r="F804" s="431"/>
      <c r="G804" s="419"/>
      <c r="H804" s="1569"/>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518"/>
      <c r="AD804" s="1519"/>
      <c r="AE804" s="1519"/>
      <c r="AF804" s="1520"/>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518"/>
      <c r="AD805" s="1519"/>
      <c r="AE805" s="1519"/>
      <c r="AF805" s="1520"/>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518"/>
      <c r="AD806" s="1519"/>
      <c r="AE806" s="1519"/>
      <c r="AF806" s="1520"/>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518"/>
      <c r="AD807" s="1519"/>
      <c r="AE807" s="1519"/>
      <c r="AF807" s="1520"/>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518"/>
      <c r="AD808" s="1519"/>
      <c r="AE808" s="1519"/>
      <c r="AF808" s="1520"/>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518"/>
      <c r="AD809" s="1519"/>
      <c r="AE809" s="1519"/>
      <c r="AF809" s="1520"/>
    </row>
    <row r="810" spans="1:32" ht="18.75" customHeight="1" x14ac:dyDescent="0.15">
      <c r="A810" s="427"/>
      <c r="B810" s="428"/>
      <c r="C810" s="501"/>
      <c r="D810" s="507"/>
      <c r="E810" s="419"/>
      <c r="F810" s="431"/>
      <c r="G810" s="419"/>
      <c r="H810" s="1528" t="s">
        <v>316</v>
      </c>
      <c r="I810" s="1543" t="s">
        <v>10</v>
      </c>
      <c r="J810" s="1542" t="s">
        <v>29</v>
      </c>
      <c r="K810" s="1542"/>
      <c r="L810" s="1545" t="s">
        <v>10</v>
      </c>
      <c r="M810" s="1542" t="s">
        <v>35</v>
      </c>
      <c r="N810" s="1542"/>
      <c r="O810" s="467"/>
      <c r="P810" s="467"/>
      <c r="Q810" s="467"/>
      <c r="R810" s="467"/>
      <c r="S810" s="467"/>
      <c r="T810" s="467"/>
      <c r="U810" s="467"/>
      <c r="V810" s="467"/>
      <c r="W810" s="467"/>
      <c r="X810" s="468"/>
      <c r="Y810" s="436"/>
      <c r="Z810" s="433"/>
      <c r="AA810" s="433"/>
      <c r="AB810" s="434"/>
      <c r="AC810" s="1518"/>
      <c r="AD810" s="1519"/>
      <c r="AE810" s="1519"/>
      <c r="AF810" s="1520"/>
    </row>
    <row r="811" spans="1:32" ht="18.75" customHeight="1" x14ac:dyDescent="0.15">
      <c r="A811" s="427"/>
      <c r="B811" s="428"/>
      <c r="C811" s="501"/>
      <c r="D811" s="507"/>
      <c r="E811" s="419"/>
      <c r="F811" s="431"/>
      <c r="G811" s="419"/>
      <c r="H811" s="1527"/>
      <c r="I811" s="1544"/>
      <c r="J811" s="1532"/>
      <c r="K811" s="1532"/>
      <c r="L811" s="1546"/>
      <c r="M811" s="1532"/>
      <c r="N811" s="1532"/>
      <c r="O811" s="435"/>
      <c r="P811" s="435"/>
      <c r="Q811" s="435"/>
      <c r="R811" s="435"/>
      <c r="S811" s="435"/>
      <c r="T811" s="435"/>
      <c r="U811" s="435"/>
      <c r="V811" s="435"/>
      <c r="W811" s="435"/>
      <c r="X811" s="472"/>
      <c r="Y811" s="436"/>
      <c r="Z811" s="433"/>
      <c r="AA811" s="433"/>
      <c r="AB811" s="434"/>
      <c r="AC811" s="1518"/>
      <c r="AD811" s="1519"/>
      <c r="AE811" s="1519"/>
      <c r="AF811" s="1520"/>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518"/>
      <c r="AD812" s="1519"/>
      <c r="AE812" s="1519"/>
      <c r="AF812" s="1520"/>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518"/>
      <c r="AD813" s="1519"/>
      <c r="AE813" s="1519"/>
      <c r="AF813" s="1520"/>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518"/>
      <c r="AD814" s="1519"/>
      <c r="AE814" s="1519"/>
      <c r="AF814" s="1520"/>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518"/>
      <c r="AD815" s="1519"/>
      <c r="AE815" s="1519"/>
      <c r="AF815" s="1520"/>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518"/>
      <c r="AD816" s="1519"/>
      <c r="AE816" s="1519"/>
      <c r="AF816" s="1520"/>
    </row>
    <row r="817" spans="1:32" ht="18.75" customHeight="1" x14ac:dyDescent="0.15">
      <c r="A817" s="427"/>
      <c r="B817" s="428"/>
      <c r="C817" s="501"/>
      <c r="D817" s="507"/>
      <c r="E817" s="419"/>
      <c r="F817" s="431"/>
      <c r="G817" s="419"/>
      <c r="H817" s="1568"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518"/>
      <c r="AD817" s="1519"/>
      <c r="AE817" s="1519"/>
      <c r="AF817" s="1520"/>
    </row>
    <row r="818" spans="1:32" ht="18.75" customHeight="1" x14ac:dyDescent="0.15">
      <c r="A818" s="427"/>
      <c r="B818" s="428"/>
      <c r="C818" s="501"/>
      <c r="D818" s="507"/>
      <c r="E818" s="419"/>
      <c r="F818" s="431"/>
      <c r="G818" s="419"/>
      <c r="H818" s="1569"/>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518"/>
      <c r="AD818" s="1519"/>
      <c r="AE818" s="1519"/>
      <c r="AF818" s="1520"/>
    </row>
    <row r="819" spans="1:32" ht="18.75" customHeight="1" x14ac:dyDescent="0.15">
      <c r="A819" s="427"/>
      <c r="B819" s="428"/>
      <c r="C819" s="501"/>
      <c r="D819" s="507"/>
      <c r="E819" s="419"/>
      <c r="F819" s="431"/>
      <c r="G819" s="419"/>
      <c r="H819" s="1568"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518"/>
      <c r="AD819" s="1519"/>
      <c r="AE819" s="1519"/>
      <c r="AF819" s="1520"/>
    </row>
    <row r="820" spans="1:32" ht="18.75" customHeight="1" x14ac:dyDescent="0.15">
      <c r="A820" s="427"/>
      <c r="B820" s="428"/>
      <c r="C820" s="501"/>
      <c r="D820" s="507"/>
      <c r="E820" s="419"/>
      <c r="F820" s="431"/>
      <c r="G820" s="419"/>
      <c r="H820" s="1569"/>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518"/>
      <c r="AD820" s="1519"/>
      <c r="AE820" s="1519"/>
      <c r="AF820" s="1520"/>
    </row>
    <row r="821" spans="1:32" ht="18.75" customHeight="1" x14ac:dyDescent="0.15">
      <c r="A821" s="427"/>
      <c r="B821" s="428"/>
      <c r="C821" s="501"/>
      <c r="D821" s="507"/>
      <c r="E821" s="419"/>
      <c r="F821" s="431"/>
      <c r="G821" s="419"/>
      <c r="H821" s="1528" t="s">
        <v>371</v>
      </c>
      <c r="I821" s="1543" t="s">
        <v>10</v>
      </c>
      <c r="J821" s="1542" t="s">
        <v>29</v>
      </c>
      <c r="K821" s="1542"/>
      <c r="L821" s="1545" t="s">
        <v>10</v>
      </c>
      <c r="M821" s="1542" t="s">
        <v>372</v>
      </c>
      <c r="N821" s="1542"/>
      <c r="O821" s="1542"/>
      <c r="P821" s="1545" t="s">
        <v>10</v>
      </c>
      <c r="Q821" s="1542" t="s">
        <v>373</v>
      </c>
      <c r="R821" s="1542"/>
      <c r="S821" s="1542"/>
      <c r="T821" s="1545" t="s">
        <v>10</v>
      </c>
      <c r="U821" s="1542" t="s">
        <v>374</v>
      </c>
      <c r="V821" s="1542"/>
      <c r="W821" s="1542"/>
      <c r="X821" s="1589"/>
      <c r="Y821" s="436"/>
      <c r="Z821" s="433"/>
      <c r="AA821" s="433"/>
      <c r="AB821" s="434"/>
      <c r="AC821" s="1518"/>
      <c r="AD821" s="1519"/>
      <c r="AE821" s="1519"/>
      <c r="AF821" s="1520"/>
    </row>
    <row r="822" spans="1:32" ht="18.75" customHeight="1" x14ac:dyDescent="0.15">
      <c r="A822" s="427"/>
      <c r="B822" s="428"/>
      <c r="C822" s="501"/>
      <c r="D822" s="507"/>
      <c r="E822" s="419"/>
      <c r="F822" s="431"/>
      <c r="G822" s="419"/>
      <c r="H822" s="1527"/>
      <c r="I822" s="1544"/>
      <c r="J822" s="1532"/>
      <c r="K822" s="1532"/>
      <c r="L822" s="1546"/>
      <c r="M822" s="1532"/>
      <c r="N822" s="1532"/>
      <c r="O822" s="1532"/>
      <c r="P822" s="1546"/>
      <c r="Q822" s="1532"/>
      <c r="R822" s="1532"/>
      <c r="S822" s="1532"/>
      <c r="T822" s="1546"/>
      <c r="U822" s="1532"/>
      <c r="V822" s="1532"/>
      <c r="W822" s="1532"/>
      <c r="X822" s="1590"/>
      <c r="Y822" s="436"/>
      <c r="Z822" s="433"/>
      <c r="AA822" s="433"/>
      <c r="AB822" s="434"/>
      <c r="AC822" s="1518"/>
      <c r="AD822" s="1519"/>
      <c r="AE822" s="1519"/>
      <c r="AF822" s="1520"/>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518"/>
      <c r="AD823" s="1519"/>
      <c r="AE823" s="1519"/>
      <c r="AF823" s="1520"/>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518"/>
      <c r="AD824" s="1519"/>
      <c r="AE824" s="1519"/>
      <c r="AF824" s="1520"/>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518"/>
      <c r="AD825" s="1519"/>
      <c r="AE825" s="1519"/>
      <c r="AF825" s="1520"/>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518"/>
      <c r="AD826" s="1519"/>
      <c r="AE826" s="1519"/>
      <c r="AF826" s="1520"/>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518"/>
      <c r="AD827" s="1519"/>
      <c r="AE827" s="1519"/>
      <c r="AF827" s="1520"/>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518"/>
      <c r="AD828" s="1519"/>
      <c r="AE828" s="1519"/>
      <c r="AF828" s="1520"/>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518"/>
      <c r="AD829" s="1519"/>
      <c r="AE829" s="1519"/>
      <c r="AF829" s="1520"/>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518"/>
      <c r="AD830" s="1519"/>
      <c r="AE830" s="1519"/>
      <c r="AF830" s="1520"/>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518"/>
      <c r="AD831" s="1519"/>
      <c r="AE831" s="1519"/>
      <c r="AF831" s="1520"/>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518"/>
      <c r="AD832" s="1519"/>
      <c r="AE832" s="1519"/>
      <c r="AF832" s="1520"/>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518"/>
      <c r="AD833" s="1519"/>
      <c r="AE833" s="1519"/>
      <c r="AF833" s="1520"/>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518"/>
      <c r="AD834" s="1519"/>
      <c r="AE834" s="1519"/>
      <c r="AF834" s="1520"/>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518"/>
      <c r="AD835" s="1519"/>
      <c r="AE835" s="1519"/>
      <c r="AF835" s="1520"/>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518"/>
      <c r="AD836" s="1519"/>
      <c r="AE836" s="1519"/>
      <c r="AF836" s="1520"/>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551"/>
      <c r="AD837" s="1552"/>
      <c r="AE837" s="1552"/>
      <c r="AF837" s="1553"/>
    </row>
    <row r="838" spans="1:32" ht="18.75" customHeight="1" x14ac:dyDescent="0.15">
      <c r="A838" s="420"/>
      <c r="B838" s="421"/>
      <c r="C838" s="505"/>
      <c r="D838" s="506"/>
      <c r="E838" s="416"/>
      <c r="F838" s="424"/>
      <c r="G838" s="416"/>
      <c r="H838" s="1539"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515"/>
      <c r="AD838" s="1516"/>
      <c r="AE838" s="1516"/>
      <c r="AF838" s="1517"/>
    </row>
    <row r="839" spans="1:32" ht="18.75" customHeight="1" x14ac:dyDescent="0.15">
      <c r="A839" s="427"/>
      <c r="B839" s="428"/>
      <c r="C839" s="501"/>
      <c r="D839" s="507"/>
      <c r="E839" s="419"/>
      <c r="F839" s="431"/>
      <c r="G839" s="419"/>
      <c r="H839" s="1569"/>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518"/>
      <c r="AD839" s="1519"/>
      <c r="AE839" s="1519"/>
      <c r="AF839" s="1520"/>
    </row>
    <row r="840" spans="1:32" ht="18.75" customHeight="1" x14ac:dyDescent="0.15">
      <c r="A840" s="427"/>
      <c r="B840" s="428"/>
      <c r="C840" s="501"/>
      <c r="D840" s="507"/>
      <c r="E840" s="419"/>
      <c r="F840" s="431"/>
      <c r="G840" s="419"/>
      <c r="H840" s="1568"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518"/>
      <c r="AD840" s="1519"/>
      <c r="AE840" s="1519"/>
      <c r="AF840" s="1520"/>
    </row>
    <row r="841" spans="1:32" ht="18.75" customHeight="1" x14ac:dyDescent="0.15">
      <c r="A841" s="427"/>
      <c r="B841" s="428"/>
      <c r="C841" s="501"/>
      <c r="D841" s="507"/>
      <c r="E841" s="419"/>
      <c r="F841" s="431"/>
      <c r="G841" s="419"/>
      <c r="H841" s="1569"/>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518"/>
      <c r="AD841" s="1519"/>
      <c r="AE841" s="1519"/>
      <c r="AF841" s="1520"/>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518"/>
      <c r="AD842" s="1519"/>
      <c r="AE842" s="1519"/>
      <c r="AF842" s="1520"/>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518"/>
      <c r="AD843" s="1519"/>
      <c r="AE843" s="1519"/>
      <c r="AF843" s="1520"/>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518"/>
      <c r="AD844" s="1519"/>
      <c r="AE844" s="1519"/>
      <c r="AF844" s="1520"/>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518"/>
      <c r="AD845" s="1519"/>
      <c r="AE845" s="1519"/>
      <c r="AF845" s="1520"/>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518"/>
      <c r="AD846" s="1519"/>
      <c r="AE846" s="1519"/>
      <c r="AF846" s="1520"/>
    </row>
    <row r="847" spans="1:32" ht="18.75" customHeight="1" x14ac:dyDescent="0.15">
      <c r="A847" s="427"/>
      <c r="B847" s="428"/>
      <c r="C847" s="501"/>
      <c r="D847" s="507"/>
      <c r="E847" s="419"/>
      <c r="F847" s="431"/>
      <c r="G847" s="419"/>
      <c r="H847" s="1528" t="s">
        <v>316</v>
      </c>
      <c r="I847" s="1543" t="s">
        <v>10</v>
      </c>
      <c r="J847" s="1542" t="s">
        <v>29</v>
      </c>
      <c r="K847" s="1542"/>
      <c r="L847" s="1545" t="s">
        <v>10</v>
      </c>
      <c r="M847" s="1542" t="s">
        <v>35</v>
      </c>
      <c r="N847" s="1542"/>
      <c r="O847" s="467"/>
      <c r="P847" s="467"/>
      <c r="Q847" s="467"/>
      <c r="R847" s="467"/>
      <c r="S847" s="467"/>
      <c r="T847" s="467"/>
      <c r="U847" s="467"/>
      <c r="V847" s="467"/>
      <c r="W847" s="467"/>
      <c r="X847" s="468"/>
      <c r="Y847" s="436"/>
      <c r="Z847" s="433"/>
      <c r="AA847" s="433"/>
      <c r="AB847" s="434"/>
      <c r="AC847" s="1518"/>
      <c r="AD847" s="1519"/>
      <c r="AE847" s="1519"/>
      <c r="AF847" s="1520"/>
    </row>
    <row r="848" spans="1:32" ht="18.75" customHeight="1" x14ac:dyDescent="0.15">
      <c r="A848" s="427"/>
      <c r="B848" s="428"/>
      <c r="C848" s="501"/>
      <c r="D848" s="507"/>
      <c r="E848" s="419"/>
      <c r="F848" s="431"/>
      <c r="G848" s="419"/>
      <c r="H848" s="1527"/>
      <c r="I848" s="1544"/>
      <c r="J848" s="1532"/>
      <c r="K848" s="1532"/>
      <c r="L848" s="1546"/>
      <c r="M848" s="1532"/>
      <c r="N848" s="1532"/>
      <c r="O848" s="435"/>
      <c r="P848" s="435"/>
      <c r="Q848" s="435"/>
      <c r="R848" s="435"/>
      <c r="S848" s="435"/>
      <c r="T848" s="435"/>
      <c r="U848" s="435"/>
      <c r="V848" s="435"/>
      <c r="W848" s="435"/>
      <c r="X848" s="472"/>
      <c r="Y848" s="436"/>
      <c r="Z848" s="433"/>
      <c r="AA848" s="433"/>
      <c r="AB848" s="434"/>
      <c r="AC848" s="1518"/>
      <c r="AD848" s="1519"/>
      <c r="AE848" s="1519"/>
      <c r="AF848" s="1520"/>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518"/>
      <c r="AD849" s="1519"/>
      <c r="AE849" s="1519"/>
      <c r="AF849" s="1520"/>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518"/>
      <c r="AD850" s="1519"/>
      <c r="AE850" s="1519"/>
      <c r="AF850" s="1520"/>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518"/>
      <c r="AD851" s="1519"/>
      <c r="AE851" s="1519"/>
      <c r="AF851" s="1520"/>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518"/>
      <c r="AD852" s="1519"/>
      <c r="AE852" s="1519"/>
      <c r="AF852" s="1520"/>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518"/>
      <c r="AD853" s="1519"/>
      <c r="AE853" s="1519"/>
      <c r="AF853" s="1520"/>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518"/>
      <c r="AD854" s="1519"/>
      <c r="AE854" s="1519"/>
      <c r="AF854" s="1520"/>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518"/>
      <c r="AD855" s="1519"/>
      <c r="AE855" s="1519"/>
      <c r="AF855" s="1520"/>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518"/>
      <c r="AD856" s="1519"/>
      <c r="AE856" s="1519"/>
      <c r="AF856" s="1520"/>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518"/>
      <c r="AD857" s="1519"/>
      <c r="AE857" s="1519"/>
      <c r="AF857" s="1520"/>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518"/>
      <c r="AD858" s="1519"/>
      <c r="AE858" s="1519"/>
      <c r="AF858" s="1520"/>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518"/>
      <c r="AD859" s="1519"/>
      <c r="AE859" s="1519"/>
      <c r="AF859" s="1520"/>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518"/>
      <c r="AD860" s="1519"/>
      <c r="AE860" s="1519"/>
      <c r="AF860" s="1520"/>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518"/>
      <c r="AD861" s="1519"/>
      <c r="AE861" s="1519"/>
      <c r="AF861" s="1520"/>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518"/>
      <c r="AD862" s="1519"/>
      <c r="AE862" s="1519"/>
      <c r="AF862" s="1520"/>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551"/>
      <c r="AD863" s="1552"/>
      <c r="AE863" s="1552"/>
      <c r="AF863" s="1553"/>
    </row>
    <row r="864" spans="1:32" ht="20.25" customHeight="1" x14ac:dyDescent="0.15"/>
    <row r="865" spans="1:32" ht="36" customHeight="1" x14ac:dyDescent="0.15">
      <c r="A865" s="1521" t="s">
        <v>380</v>
      </c>
      <c r="B865" s="1521"/>
      <c r="C865" s="1521"/>
      <c r="D865" s="1521"/>
      <c r="E865" s="1521"/>
      <c r="F865" s="1521"/>
      <c r="G865" s="1521"/>
      <c r="H865" s="1521"/>
      <c r="I865" s="1521"/>
      <c r="J865" s="1521"/>
      <c r="K865" s="1521"/>
      <c r="L865" s="1521"/>
      <c r="M865" s="1521"/>
      <c r="N865" s="1521"/>
      <c r="O865" s="1521"/>
      <c r="P865" s="1521"/>
      <c r="Q865" s="1521"/>
      <c r="R865" s="1521"/>
      <c r="S865" s="1521"/>
      <c r="T865" s="1521"/>
      <c r="U865" s="1521"/>
      <c r="V865" s="1521"/>
      <c r="W865" s="1521"/>
      <c r="X865" s="1521"/>
      <c r="Y865" s="1521"/>
      <c r="Z865" s="1521"/>
      <c r="AA865" s="1521"/>
      <c r="AB865" s="1521"/>
      <c r="AC865" s="1521"/>
      <c r="AD865" s="1521"/>
      <c r="AE865" s="1521"/>
      <c r="AF865" s="1521"/>
    </row>
    <row r="866" spans="1:32" ht="20.25" customHeight="1" x14ac:dyDescent="0.15"/>
    <row r="867" spans="1:32" ht="30" customHeight="1" x14ac:dyDescent="0.15">
      <c r="S867" s="1522" t="s">
        <v>1</v>
      </c>
      <c r="T867" s="1523"/>
      <c r="U867" s="1523"/>
      <c r="V867" s="1524"/>
      <c r="W867" s="560"/>
      <c r="X867" s="561"/>
      <c r="Y867" s="561"/>
      <c r="Z867" s="561"/>
      <c r="AA867" s="561"/>
      <c r="AB867" s="561"/>
      <c r="AC867" s="561"/>
      <c r="AD867" s="561"/>
      <c r="AE867" s="561"/>
      <c r="AF867" s="562"/>
    </row>
    <row r="868" spans="1:32" ht="20.25" customHeight="1" x14ac:dyDescent="0.15"/>
    <row r="869" spans="1:32" ht="18" customHeight="1" x14ac:dyDescent="0.15">
      <c r="A869" s="1522" t="s">
        <v>381</v>
      </c>
      <c r="B869" s="1523"/>
      <c r="C869" s="1524"/>
      <c r="D869" s="1522" t="s">
        <v>3</v>
      </c>
      <c r="E869" s="1524"/>
      <c r="F869" s="1522" t="s">
        <v>4</v>
      </c>
      <c r="G869" s="1524"/>
      <c r="H869" s="1522" t="s">
        <v>5</v>
      </c>
      <c r="I869" s="1523"/>
      <c r="J869" s="1523"/>
      <c r="K869" s="1523"/>
      <c r="L869" s="1523"/>
      <c r="M869" s="1523"/>
      <c r="N869" s="1523"/>
      <c r="O869" s="1523"/>
      <c r="P869" s="1523"/>
      <c r="Q869" s="1523"/>
      <c r="R869" s="1523"/>
      <c r="S869" s="1523"/>
      <c r="T869" s="1523"/>
      <c r="U869" s="1523"/>
      <c r="V869" s="1523"/>
      <c r="W869" s="1523"/>
      <c r="X869" s="1523"/>
      <c r="Y869" s="1523"/>
      <c r="Z869" s="1523"/>
      <c r="AA869" s="1523"/>
      <c r="AB869" s="1523"/>
      <c r="AC869" s="1523"/>
      <c r="AD869" s="1523"/>
      <c r="AE869" s="1523"/>
      <c r="AF869" s="1524"/>
    </row>
    <row r="870" spans="1:32" ht="18.75" customHeight="1" x14ac:dyDescent="0.15">
      <c r="A870" s="1533" t="s">
        <v>8</v>
      </c>
      <c r="B870" s="1534"/>
      <c r="C870" s="1535"/>
      <c r="D870" s="563"/>
      <c r="E870" s="474"/>
      <c r="F870" s="423"/>
      <c r="G870" s="474"/>
      <c r="H870" s="1539"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593"/>
      <c r="B871" s="1594"/>
      <c r="C871" s="1595"/>
      <c r="D871" s="564"/>
      <c r="E871" s="476"/>
      <c r="F871" s="450"/>
      <c r="G871" s="476"/>
      <c r="H871" s="1596"/>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597"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598"/>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592"/>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591" t="s">
        <v>36</v>
      </c>
      <c r="I876" s="1549" t="s">
        <v>10</v>
      </c>
      <c r="J876" s="1531" t="s">
        <v>29</v>
      </c>
      <c r="K876" s="1531"/>
      <c r="L876" s="1549" t="s">
        <v>10</v>
      </c>
      <c r="M876" s="1531" t="s">
        <v>35</v>
      </c>
      <c r="N876" s="1531"/>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592"/>
      <c r="I877" s="1548"/>
      <c r="J877" s="1532"/>
      <c r="K877" s="1532"/>
      <c r="L877" s="1548"/>
      <c r="M877" s="1532"/>
      <c r="N877" s="1532"/>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591" t="s">
        <v>37</v>
      </c>
      <c r="I878" s="1549" t="s">
        <v>10</v>
      </c>
      <c r="J878" s="1531" t="s">
        <v>29</v>
      </c>
      <c r="K878" s="1531"/>
      <c r="L878" s="1549" t="s">
        <v>10</v>
      </c>
      <c r="M878" s="1531" t="s">
        <v>35</v>
      </c>
      <c r="N878" s="1531"/>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592"/>
      <c r="I879" s="1548"/>
      <c r="J879" s="1532"/>
      <c r="K879" s="1532"/>
      <c r="L879" s="1548"/>
      <c r="M879" s="1532"/>
      <c r="N879" s="1532"/>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528" t="s">
        <v>38</v>
      </c>
      <c r="I880" s="1543" t="s">
        <v>10</v>
      </c>
      <c r="J880" s="1542" t="s">
        <v>39</v>
      </c>
      <c r="K880" s="1542"/>
      <c r="L880" s="1542"/>
      <c r="M880" s="1541" t="s">
        <v>10</v>
      </c>
      <c r="N880" s="1542" t="s">
        <v>40</v>
      </c>
      <c r="O880" s="1542"/>
      <c r="P880" s="1542"/>
      <c r="Q880" s="1545"/>
      <c r="R880" s="1545"/>
      <c r="S880" s="1545"/>
      <c r="T880" s="1545"/>
      <c r="U880" s="1545"/>
      <c r="V880" s="1545"/>
      <c r="W880" s="1545"/>
      <c r="X880" s="1545"/>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527"/>
      <c r="I881" s="1544"/>
      <c r="J881" s="1532"/>
      <c r="K881" s="1532"/>
      <c r="L881" s="1532"/>
      <c r="M881" s="1530"/>
      <c r="N881" s="1532"/>
      <c r="O881" s="1532"/>
      <c r="P881" s="1532"/>
      <c r="Q881" s="1546"/>
      <c r="R881" s="1546"/>
      <c r="S881" s="1546"/>
      <c r="T881" s="1546"/>
      <c r="U881" s="1546"/>
      <c r="V881" s="1546"/>
      <c r="W881" s="1546"/>
      <c r="X881" s="1546"/>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528" t="s">
        <v>44</v>
      </c>
      <c r="I882" s="1543" t="s">
        <v>10</v>
      </c>
      <c r="J882" s="1542" t="s">
        <v>39</v>
      </c>
      <c r="K882" s="1542"/>
      <c r="L882" s="1542"/>
      <c r="M882" s="1541" t="s">
        <v>10</v>
      </c>
      <c r="N882" s="1542" t="s">
        <v>40</v>
      </c>
      <c r="O882" s="1542"/>
      <c r="P882" s="1542"/>
      <c r="Q882" s="1545"/>
      <c r="R882" s="1545"/>
      <c r="S882" s="1545"/>
      <c r="T882" s="1545"/>
      <c r="U882" s="1545"/>
      <c r="V882" s="1545"/>
      <c r="W882" s="1545"/>
      <c r="X882" s="1545"/>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527"/>
      <c r="I883" s="1544"/>
      <c r="J883" s="1532"/>
      <c r="K883" s="1532"/>
      <c r="L883" s="1532"/>
      <c r="M883" s="1530"/>
      <c r="N883" s="1532"/>
      <c r="O883" s="1532"/>
      <c r="P883" s="1532"/>
      <c r="Q883" s="1546"/>
      <c r="R883" s="1546"/>
      <c r="S883" s="1546"/>
      <c r="T883" s="1546"/>
      <c r="U883" s="1546"/>
      <c r="V883" s="1546"/>
      <c r="W883" s="1546"/>
      <c r="X883" s="1546"/>
      <c r="Y883" s="570"/>
      <c r="Z883" s="570"/>
      <c r="AA883" s="570"/>
      <c r="AB883" s="570"/>
      <c r="AC883" s="570"/>
      <c r="AD883" s="570"/>
      <c r="AE883" s="570"/>
      <c r="AF883" s="571"/>
    </row>
    <row r="884" spans="1:32" ht="19.5" customHeight="1" x14ac:dyDescent="0.15">
      <c r="A884" s="509"/>
      <c r="B884" s="428"/>
      <c r="C884" s="429"/>
      <c r="D884" s="508"/>
      <c r="E884" s="419"/>
      <c r="F884" s="431"/>
      <c r="G884" s="432"/>
      <c r="H884" s="1528" t="s">
        <v>46</v>
      </c>
      <c r="I884" s="1543" t="s">
        <v>10</v>
      </c>
      <c r="J884" s="1542" t="s">
        <v>39</v>
      </c>
      <c r="K884" s="1542"/>
      <c r="L884" s="1542"/>
      <c r="M884" s="1541" t="s">
        <v>10</v>
      </c>
      <c r="N884" s="1542" t="s">
        <v>40</v>
      </c>
      <c r="O884" s="1542"/>
      <c r="P884" s="1542"/>
      <c r="Q884" s="1545"/>
      <c r="R884" s="1545"/>
      <c r="S884" s="1545"/>
      <c r="T884" s="1545"/>
      <c r="U884" s="1545"/>
      <c r="V884" s="1545"/>
      <c r="W884" s="1545"/>
      <c r="X884" s="1545"/>
      <c r="Y884" s="568"/>
      <c r="Z884" s="568"/>
      <c r="AA884" s="568"/>
      <c r="AB884" s="568"/>
      <c r="AC884" s="568"/>
      <c r="AD884" s="568"/>
      <c r="AE884" s="568"/>
      <c r="AF884" s="569"/>
    </row>
    <row r="885" spans="1:32" ht="19.5" customHeight="1" x14ac:dyDescent="0.15">
      <c r="A885" s="427"/>
      <c r="B885" s="428"/>
      <c r="C885" s="429"/>
      <c r="F885" s="431"/>
      <c r="G885" s="432"/>
      <c r="H885" s="1527"/>
      <c r="I885" s="1544"/>
      <c r="J885" s="1532"/>
      <c r="K885" s="1532"/>
      <c r="L885" s="1532"/>
      <c r="M885" s="1530"/>
      <c r="N885" s="1532"/>
      <c r="O885" s="1532"/>
      <c r="P885" s="1532"/>
      <c r="Q885" s="1546"/>
      <c r="R885" s="1546"/>
      <c r="S885" s="1546"/>
      <c r="T885" s="1546"/>
      <c r="U885" s="1546"/>
      <c r="V885" s="1546"/>
      <c r="W885" s="1546"/>
      <c r="X885" s="1546"/>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591" t="s">
        <v>84</v>
      </c>
      <c r="I887" s="1547" t="s">
        <v>10</v>
      </c>
      <c r="J887" s="1542" t="s">
        <v>39</v>
      </c>
      <c r="K887" s="1542"/>
      <c r="L887" s="1542"/>
      <c r="M887" s="1547" t="s">
        <v>10</v>
      </c>
      <c r="N887" s="1542" t="s">
        <v>40</v>
      </c>
      <c r="O887" s="1542"/>
      <c r="P887" s="1542"/>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592"/>
      <c r="I888" s="1548"/>
      <c r="J888" s="1532"/>
      <c r="K888" s="1532"/>
      <c r="L888" s="1532"/>
      <c r="M888" s="1548"/>
      <c r="N888" s="1532"/>
      <c r="O888" s="1532"/>
      <c r="P888" s="1532"/>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591" t="s">
        <v>86</v>
      </c>
      <c r="I889" s="1547" t="s">
        <v>10</v>
      </c>
      <c r="J889" s="1542" t="s">
        <v>39</v>
      </c>
      <c r="K889" s="1542"/>
      <c r="L889" s="1542"/>
      <c r="M889" s="1547" t="s">
        <v>10</v>
      </c>
      <c r="N889" s="1542" t="s">
        <v>40</v>
      </c>
      <c r="O889" s="1542"/>
      <c r="P889" s="1542"/>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592"/>
      <c r="I890" s="1548"/>
      <c r="J890" s="1532"/>
      <c r="K890" s="1532"/>
      <c r="L890" s="1532"/>
      <c r="M890" s="1548"/>
      <c r="N890" s="1532"/>
      <c r="O890" s="1532"/>
      <c r="P890" s="1532"/>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591" t="s">
        <v>84</v>
      </c>
      <c r="I894" s="1547" t="s">
        <v>10</v>
      </c>
      <c r="J894" s="1542" t="s">
        <v>39</v>
      </c>
      <c r="K894" s="1542"/>
      <c r="L894" s="1542"/>
      <c r="M894" s="1547" t="s">
        <v>10</v>
      </c>
      <c r="N894" s="1542" t="s">
        <v>40</v>
      </c>
      <c r="O894" s="1542"/>
      <c r="P894" s="1542"/>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592"/>
      <c r="I895" s="1548"/>
      <c r="J895" s="1532"/>
      <c r="K895" s="1532"/>
      <c r="L895" s="1532"/>
      <c r="M895" s="1548"/>
      <c r="N895" s="1532"/>
      <c r="O895" s="1532"/>
      <c r="P895" s="1532"/>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591" t="s">
        <v>86</v>
      </c>
      <c r="I896" s="1547" t="s">
        <v>10</v>
      </c>
      <c r="J896" s="1542" t="s">
        <v>39</v>
      </c>
      <c r="K896" s="1542"/>
      <c r="L896" s="1542"/>
      <c r="M896" s="1547" t="s">
        <v>10</v>
      </c>
      <c r="N896" s="1542" t="s">
        <v>40</v>
      </c>
      <c r="O896" s="1542"/>
      <c r="P896" s="1542"/>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599"/>
      <c r="I897" s="1558"/>
      <c r="J897" s="1557"/>
      <c r="K897" s="1557"/>
      <c r="L897" s="1557"/>
      <c r="M897" s="1558"/>
      <c r="N897" s="1557"/>
      <c r="O897" s="1557"/>
      <c r="P897" s="1557"/>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528" t="s">
        <v>84</v>
      </c>
      <c r="I899" s="1547" t="s">
        <v>10</v>
      </c>
      <c r="J899" s="1542" t="s">
        <v>39</v>
      </c>
      <c r="K899" s="1542"/>
      <c r="L899" s="1542"/>
      <c r="M899" s="1547" t="s">
        <v>10</v>
      </c>
      <c r="N899" s="1542" t="s">
        <v>40</v>
      </c>
      <c r="O899" s="1542"/>
      <c r="P899" s="1542"/>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527"/>
      <c r="I900" s="1548"/>
      <c r="J900" s="1532"/>
      <c r="K900" s="1532"/>
      <c r="L900" s="1532"/>
      <c r="M900" s="1548"/>
      <c r="N900" s="1532"/>
      <c r="O900" s="1532"/>
      <c r="P900" s="1532"/>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528" t="s">
        <v>86</v>
      </c>
      <c r="I901" s="1547" t="s">
        <v>10</v>
      </c>
      <c r="J901" s="1542" t="s">
        <v>39</v>
      </c>
      <c r="K901" s="1542"/>
      <c r="L901" s="1542"/>
      <c r="M901" s="1547" t="s">
        <v>10</v>
      </c>
      <c r="N901" s="1542" t="s">
        <v>40</v>
      </c>
      <c r="O901" s="1542"/>
      <c r="P901" s="1542"/>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527"/>
      <c r="I902" s="1548"/>
      <c r="J902" s="1532"/>
      <c r="K902" s="1532"/>
      <c r="L902" s="1532"/>
      <c r="M902" s="1548"/>
      <c r="N902" s="1532"/>
      <c r="O902" s="1532"/>
      <c r="P902" s="1532"/>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528" t="s">
        <v>104</v>
      </c>
      <c r="I909" s="1549" t="s">
        <v>10</v>
      </c>
      <c r="J909" s="1531" t="s">
        <v>29</v>
      </c>
      <c r="K909" s="1531"/>
      <c r="L909" s="1549" t="s">
        <v>10</v>
      </c>
      <c r="M909" s="1531" t="s">
        <v>35</v>
      </c>
      <c r="N909" s="1531"/>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527"/>
      <c r="I910" s="1548"/>
      <c r="J910" s="1532"/>
      <c r="K910" s="1532"/>
      <c r="L910" s="1548"/>
      <c r="M910" s="1532"/>
      <c r="N910" s="1532"/>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528" t="s">
        <v>105</v>
      </c>
      <c r="I911" s="1549" t="s">
        <v>10</v>
      </c>
      <c r="J911" s="1531" t="s">
        <v>29</v>
      </c>
      <c r="K911" s="1531"/>
      <c r="L911" s="1549" t="s">
        <v>10</v>
      </c>
      <c r="M911" s="1531" t="s">
        <v>35</v>
      </c>
      <c r="N911" s="1531"/>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527"/>
      <c r="I912" s="1548"/>
      <c r="J912" s="1532"/>
      <c r="K912" s="1532"/>
      <c r="L912" s="1548"/>
      <c r="M912" s="1532"/>
      <c r="N912" s="1532"/>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528" t="s">
        <v>106</v>
      </c>
      <c r="I913" s="1549" t="s">
        <v>10</v>
      </c>
      <c r="J913" s="1531" t="s">
        <v>29</v>
      </c>
      <c r="K913" s="1531"/>
      <c r="L913" s="1549" t="s">
        <v>10</v>
      </c>
      <c r="M913" s="1531" t="s">
        <v>35</v>
      </c>
      <c r="N913" s="1531"/>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527"/>
      <c r="I914" s="1548"/>
      <c r="J914" s="1532"/>
      <c r="K914" s="1532"/>
      <c r="L914" s="1548"/>
      <c r="M914" s="1532"/>
      <c r="N914" s="1532"/>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528" t="s">
        <v>107</v>
      </c>
      <c r="I915" s="1549" t="s">
        <v>10</v>
      </c>
      <c r="J915" s="1531" t="s">
        <v>29</v>
      </c>
      <c r="K915" s="1531"/>
      <c r="L915" s="1549" t="s">
        <v>10</v>
      </c>
      <c r="M915" s="1531" t="s">
        <v>35</v>
      </c>
      <c r="N915" s="1531"/>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527"/>
      <c r="I916" s="1548"/>
      <c r="J916" s="1532"/>
      <c r="K916" s="1532"/>
      <c r="L916" s="1548"/>
      <c r="M916" s="1532"/>
      <c r="N916" s="1532"/>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00000000-0002-0000-0100-000000000000}">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962"/>
  <sheetViews>
    <sheetView topLeftCell="A4" zoomScaleNormal="100" zoomScaleSheetLayoutView="115" workbookViewId="0">
      <selection activeCell="I14" sqref="I14:J16"/>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646" t="s">
        <v>618</v>
      </c>
      <c r="AC3" s="1647"/>
      <c r="AD3" s="1647"/>
      <c r="AE3" s="1647"/>
      <c r="AF3" s="1648"/>
      <c r="AG3" s="1649"/>
      <c r="AH3" s="1650"/>
      <c r="AI3" s="1650"/>
      <c r="AJ3" s="1650"/>
      <c r="AK3" s="1651"/>
      <c r="AL3" s="136"/>
    </row>
    <row r="4" spans="2:38" s="2" customFormat="1" x14ac:dyDescent="0.15"/>
    <row r="5" spans="2:38" s="2" customFormat="1" x14ac:dyDescent="0.15">
      <c r="B5" s="1645" t="s">
        <v>741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row>
    <row r="6" spans="2:38" s="2" customFormat="1" x14ac:dyDescent="0.15">
      <c r="B6" s="1645" t="s">
        <v>742</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c r="AE6" s="1645"/>
      <c r="AF6" s="1645"/>
      <c r="AG6" s="1645"/>
      <c r="AH6" s="1645"/>
      <c r="AI6" s="1645"/>
      <c r="AJ6" s="1645"/>
      <c r="AK6" s="1645"/>
    </row>
    <row r="7" spans="2:38" s="2" customFormat="1" ht="13.5" customHeight="1" x14ac:dyDescent="0.15">
      <c r="AE7" s="752" t="s">
        <v>620</v>
      </c>
      <c r="AF7" s="1645"/>
      <c r="AG7" s="1645"/>
      <c r="AH7" s="2" t="s">
        <v>621</v>
      </c>
      <c r="AI7" s="1645"/>
      <c r="AJ7" s="1645"/>
      <c r="AK7" s="2" t="s">
        <v>622</v>
      </c>
    </row>
    <row r="8" spans="2:38" s="2" customFormat="1" x14ac:dyDescent="0.15">
      <c r="B8" s="1645"/>
      <c r="C8" s="1645"/>
      <c r="D8" s="1645"/>
      <c r="E8" s="1645"/>
      <c r="F8" s="1645"/>
      <c r="G8" s="1645"/>
      <c r="H8" s="1645" t="s">
        <v>624</v>
      </c>
      <c r="I8" s="1645"/>
      <c r="J8" s="1645"/>
      <c r="K8" s="2" t="s">
        <v>625</v>
      </c>
      <c r="L8" s="731"/>
      <c r="M8" s="731"/>
      <c r="N8" s="731"/>
      <c r="O8" s="731"/>
      <c r="P8" s="731"/>
      <c r="Q8" s="731"/>
      <c r="R8" s="731"/>
      <c r="S8" s="731"/>
      <c r="T8" s="731"/>
    </row>
    <row r="9" spans="2:38" s="2" customFormat="1" x14ac:dyDescent="0.15">
      <c r="AA9" s="752" t="s">
        <v>705</v>
      </c>
      <c r="AB9" s="1790"/>
      <c r="AC9" s="1790"/>
      <c r="AD9" s="1790"/>
      <c r="AE9" s="1790"/>
      <c r="AF9" s="1790"/>
      <c r="AG9" s="1790"/>
      <c r="AH9" s="1790"/>
      <c r="AI9" s="1790"/>
      <c r="AJ9" s="1790"/>
      <c r="AK9" s="1790"/>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655" t="s">
        <v>630</v>
      </c>
      <c r="C13" s="1658" t="s">
        <v>631</v>
      </c>
      <c r="D13" s="1659"/>
      <c r="E13" s="1659"/>
      <c r="F13" s="1659"/>
      <c r="G13" s="1659"/>
      <c r="H13" s="1659"/>
      <c r="I13" s="1659"/>
      <c r="J13" s="1659"/>
      <c r="K13" s="1659"/>
      <c r="L13" s="1660"/>
      <c r="M13" s="1661"/>
      <c r="N13" s="1662"/>
      <c r="O13" s="1662"/>
      <c r="P13" s="1662"/>
      <c r="Q13" s="1662"/>
      <c r="R13" s="1662"/>
      <c r="S13" s="1662"/>
      <c r="T13" s="1662"/>
      <c r="U13" s="1662"/>
      <c r="V13" s="1662"/>
      <c r="W13" s="1662"/>
      <c r="X13" s="1662"/>
      <c r="Y13" s="1662"/>
      <c r="Z13" s="1662"/>
      <c r="AA13" s="1662"/>
      <c r="AB13" s="1662"/>
      <c r="AC13" s="1662"/>
      <c r="AD13" s="1662"/>
      <c r="AE13" s="1662"/>
      <c r="AF13" s="1662"/>
      <c r="AG13" s="1662"/>
      <c r="AH13" s="1662"/>
      <c r="AI13" s="1662"/>
      <c r="AJ13" s="1662"/>
      <c r="AK13" s="1663"/>
    </row>
    <row r="14" spans="2:38" s="2" customFormat="1" ht="14.25" customHeight="1" x14ac:dyDescent="0.15">
      <c r="B14" s="1656"/>
      <c r="C14" s="1671" t="s">
        <v>632</v>
      </c>
      <c r="D14" s="1672"/>
      <c r="E14" s="1672"/>
      <c r="F14" s="1672"/>
      <c r="G14" s="1672"/>
      <c r="H14" s="1672"/>
      <c r="I14" s="1672"/>
      <c r="J14" s="1672"/>
      <c r="K14" s="1672"/>
      <c r="L14" s="1672"/>
      <c r="M14" s="1666"/>
      <c r="N14" s="1667"/>
      <c r="O14" s="1667"/>
      <c r="P14" s="1667"/>
      <c r="Q14" s="1667"/>
      <c r="R14" s="1667"/>
      <c r="S14" s="1667"/>
      <c r="T14" s="1667"/>
      <c r="U14" s="1667"/>
      <c r="V14" s="1667"/>
      <c r="W14" s="1667"/>
      <c r="X14" s="1667"/>
      <c r="Y14" s="1667"/>
      <c r="Z14" s="1667"/>
      <c r="AA14" s="1667"/>
      <c r="AB14" s="1667"/>
      <c r="AC14" s="1667"/>
      <c r="AD14" s="1667"/>
      <c r="AE14" s="1667"/>
      <c r="AF14" s="1667"/>
      <c r="AG14" s="1667"/>
      <c r="AH14" s="1667"/>
      <c r="AI14" s="1667"/>
      <c r="AJ14" s="1667"/>
      <c r="AK14" s="1668"/>
    </row>
    <row r="15" spans="2:38" s="2" customFormat="1" ht="13.5" customHeight="1" x14ac:dyDescent="0.15">
      <c r="B15" s="1656"/>
      <c r="C15" s="1658" t="s">
        <v>633</v>
      </c>
      <c r="D15" s="1659"/>
      <c r="E15" s="1659"/>
      <c r="F15" s="1659"/>
      <c r="G15" s="1659"/>
      <c r="H15" s="1659"/>
      <c r="I15" s="1659"/>
      <c r="J15" s="1659"/>
      <c r="K15" s="1659"/>
      <c r="L15" s="1659"/>
      <c r="M15" s="1674" t="s">
        <v>634</v>
      </c>
      <c r="N15" s="1674"/>
      <c r="O15" s="1674"/>
      <c r="P15" s="1674"/>
      <c r="Q15" s="1674"/>
      <c r="R15" s="1674"/>
      <c r="S15" s="1674"/>
      <c r="T15" s="133" t="s">
        <v>635</v>
      </c>
      <c r="U15" s="1674"/>
      <c r="V15" s="1674"/>
      <c r="W15" s="1674"/>
      <c r="X15" s="133" t="s">
        <v>636</v>
      </c>
      <c r="Y15" s="1674"/>
      <c r="Z15" s="1674"/>
      <c r="AA15" s="1674"/>
      <c r="AB15" s="1674"/>
      <c r="AC15" s="1674"/>
      <c r="AD15" s="1674"/>
      <c r="AE15" s="1674"/>
      <c r="AF15" s="1674"/>
      <c r="AG15" s="1674"/>
      <c r="AH15" s="1674"/>
      <c r="AI15" s="1674"/>
      <c r="AJ15" s="1674"/>
      <c r="AK15" s="1654"/>
    </row>
    <row r="16" spans="2:38" s="2" customFormat="1" ht="13.5" customHeight="1" x14ac:dyDescent="0.15">
      <c r="B16" s="1656"/>
      <c r="C16" s="1664"/>
      <c r="D16" s="1665"/>
      <c r="E16" s="1665"/>
      <c r="F16" s="1665"/>
      <c r="G16" s="1665"/>
      <c r="H16" s="1665"/>
      <c r="I16" s="1665"/>
      <c r="J16" s="1665"/>
      <c r="K16" s="1665"/>
      <c r="L16" s="1665"/>
      <c r="M16" s="1682" t="s">
        <v>637</v>
      </c>
      <c r="N16" s="1682"/>
      <c r="O16" s="1682"/>
      <c r="P16" s="1682"/>
      <c r="Q16" s="714" t="s">
        <v>638</v>
      </c>
      <c r="R16" s="1682"/>
      <c r="S16" s="1682"/>
      <c r="T16" s="1682"/>
      <c r="U16" s="1682"/>
      <c r="V16" s="1682" t="s">
        <v>639</v>
      </c>
      <c r="W16" s="1682"/>
      <c r="X16" s="1682"/>
      <c r="Y16" s="1682"/>
      <c r="Z16" s="1682"/>
      <c r="AA16" s="1682"/>
      <c r="AB16" s="1682"/>
      <c r="AC16" s="1682"/>
      <c r="AD16" s="1682"/>
      <c r="AE16" s="1682"/>
      <c r="AF16" s="1682"/>
      <c r="AG16" s="1682"/>
      <c r="AH16" s="1682"/>
      <c r="AI16" s="1682"/>
      <c r="AJ16" s="1682"/>
      <c r="AK16" s="1789"/>
    </row>
    <row r="17" spans="2:37" s="2" customFormat="1" ht="13.5" customHeight="1" x14ac:dyDescent="0.15">
      <c r="B17" s="1656"/>
      <c r="C17" s="1671"/>
      <c r="D17" s="1672"/>
      <c r="E17" s="1672"/>
      <c r="F17" s="1672"/>
      <c r="G17" s="1672"/>
      <c r="H17" s="1672"/>
      <c r="I17" s="1672"/>
      <c r="J17" s="1672"/>
      <c r="K17" s="1672"/>
      <c r="L17" s="1672"/>
      <c r="M17" s="1699" t="s">
        <v>707</v>
      </c>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700"/>
    </row>
    <row r="18" spans="2:37" s="2" customFormat="1" ht="14.25" customHeight="1" x14ac:dyDescent="0.15">
      <c r="B18" s="1656"/>
      <c r="C18" s="1678" t="s">
        <v>641</v>
      </c>
      <c r="D18" s="1679"/>
      <c r="E18" s="1679"/>
      <c r="F18" s="1679"/>
      <c r="G18" s="1679"/>
      <c r="H18" s="1679"/>
      <c r="I18" s="1679"/>
      <c r="J18" s="1679"/>
      <c r="K18" s="1679"/>
      <c r="L18" s="1679"/>
      <c r="M18" s="1646" t="s">
        <v>642</v>
      </c>
      <c r="N18" s="1647"/>
      <c r="O18" s="1647"/>
      <c r="P18" s="1647"/>
      <c r="Q18" s="1648"/>
      <c r="R18" s="1649"/>
      <c r="S18" s="1650"/>
      <c r="T18" s="1650"/>
      <c r="U18" s="1650"/>
      <c r="V18" s="1650"/>
      <c r="W18" s="1650"/>
      <c r="X18" s="1650"/>
      <c r="Y18" s="1650"/>
      <c r="Z18" s="1650"/>
      <c r="AA18" s="1651"/>
      <c r="AB18" s="1653" t="s">
        <v>643</v>
      </c>
      <c r="AC18" s="1674"/>
      <c r="AD18" s="1674"/>
      <c r="AE18" s="1674"/>
      <c r="AF18" s="1654"/>
      <c r="AG18" s="1649"/>
      <c r="AH18" s="1650"/>
      <c r="AI18" s="1650"/>
      <c r="AJ18" s="1650"/>
      <c r="AK18" s="1651"/>
    </row>
    <row r="19" spans="2:37" ht="14.25" customHeight="1" x14ac:dyDescent="0.15">
      <c r="B19" s="1656"/>
      <c r="C19" s="1791" t="s">
        <v>708</v>
      </c>
      <c r="D19" s="1757"/>
      <c r="E19" s="1757"/>
      <c r="F19" s="1757"/>
      <c r="G19" s="1757"/>
      <c r="H19" s="1757"/>
      <c r="I19" s="1757"/>
      <c r="J19" s="1757"/>
      <c r="K19" s="1757"/>
      <c r="L19" s="1757"/>
      <c r="M19" s="1686"/>
      <c r="N19" s="1687"/>
      <c r="O19" s="1687"/>
      <c r="P19" s="1687"/>
      <c r="Q19" s="1687"/>
      <c r="R19" s="1687"/>
      <c r="S19" s="1687"/>
      <c r="T19" s="1687"/>
      <c r="U19" s="1688"/>
      <c r="V19" s="1646" t="s">
        <v>645</v>
      </c>
      <c r="W19" s="1647"/>
      <c r="X19" s="1647"/>
      <c r="Y19" s="1647"/>
      <c r="Z19" s="1647"/>
      <c r="AA19" s="1648"/>
      <c r="AB19" s="1686"/>
      <c r="AC19" s="1687"/>
      <c r="AD19" s="1687"/>
      <c r="AE19" s="1687"/>
      <c r="AF19" s="1687"/>
      <c r="AG19" s="1687"/>
      <c r="AH19" s="1687"/>
      <c r="AI19" s="1687"/>
      <c r="AJ19" s="1687"/>
      <c r="AK19" s="1688"/>
    </row>
    <row r="20" spans="2:37" ht="14.25" customHeight="1" x14ac:dyDescent="0.15">
      <c r="B20" s="1656"/>
      <c r="C20" s="1768" t="s">
        <v>709</v>
      </c>
      <c r="D20" s="1715"/>
      <c r="E20" s="1715"/>
      <c r="F20" s="1715"/>
      <c r="G20" s="1715"/>
      <c r="H20" s="1715"/>
      <c r="I20" s="1715"/>
      <c r="J20" s="1715"/>
      <c r="K20" s="1715"/>
      <c r="L20" s="1715"/>
      <c r="M20" s="1646" t="s">
        <v>647</v>
      </c>
      <c r="N20" s="1647"/>
      <c r="O20" s="1647"/>
      <c r="P20" s="1647"/>
      <c r="Q20" s="1648"/>
      <c r="R20" s="1691"/>
      <c r="S20" s="1692"/>
      <c r="T20" s="1692"/>
      <c r="U20" s="1692"/>
      <c r="V20" s="1692"/>
      <c r="W20" s="1692"/>
      <c r="X20" s="1692"/>
      <c r="Y20" s="1692"/>
      <c r="Z20" s="1692"/>
      <c r="AA20" s="1693"/>
      <c r="AB20" s="1687" t="s">
        <v>648</v>
      </c>
      <c r="AC20" s="1687"/>
      <c r="AD20" s="1687"/>
      <c r="AE20" s="1687"/>
      <c r="AF20" s="1688"/>
      <c r="AG20" s="1691"/>
      <c r="AH20" s="1692"/>
      <c r="AI20" s="1692"/>
      <c r="AJ20" s="1692"/>
      <c r="AK20" s="1693"/>
    </row>
    <row r="21" spans="2:37" ht="13.5" customHeight="1" x14ac:dyDescent="0.15">
      <c r="B21" s="1656"/>
      <c r="C21" s="1658" t="s">
        <v>649</v>
      </c>
      <c r="D21" s="1659"/>
      <c r="E21" s="1659"/>
      <c r="F21" s="1659"/>
      <c r="G21" s="1659"/>
      <c r="H21" s="1659"/>
      <c r="I21" s="1659"/>
      <c r="J21" s="1659"/>
      <c r="K21" s="1659"/>
      <c r="L21" s="1659"/>
      <c r="M21" s="1674" t="s">
        <v>634</v>
      </c>
      <c r="N21" s="1674"/>
      <c r="O21" s="1674"/>
      <c r="P21" s="1674"/>
      <c r="Q21" s="1674"/>
      <c r="R21" s="1674"/>
      <c r="S21" s="1674"/>
      <c r="T21" s="133" t="s">
        <v>635</v>
      </c>
      <c r="U21" s="1674"/>
      <c r="V21" s="1674"/>
      <c r="W21" s="1674"/>
      <c r="X21" s="133" t="s">
        <v>636</v>
      </c>
      <c r="Y21" s="1674"/>
      <c r="Z21" s="1674"/>
      <c r="AA21" s="1674"/>
      <c r="AB21" s="1674"/>
      <c r="AC21" s="1674"/>
      <c r="AD21" s="1674"/>
      <c r="AE21" s="1674"/>
      <c r="AF21" s="1674"/>
      <c r="AG21" s="1674"/>
      <c r="AH21" s="1674"/>
      <c r="AI21" s="1674"/>
      <c r="AJ21" s="1674"/>
      <c r="AK21" s="1654"/>
    </row>
    <row r="22" spans="2:37" ht="14.25" customHeight="1" x14ac:dyDescent="0.15">
      <c r="B22" s="1656"/>
      <c r="C22" s="1664"/>
      <c r="D22" s="1665"/>
      <c r="E22" s="1665"/>
      <c r="F22" s="1665"/>
      <c r="G22" s="1665"/>
      <c r="H22" s="1665"/>
      <c r="I22" s="1665"/>
      <c r="J22" s="1665"/>
      <c r="K22" s="1665"/>
      <c r="L22" s="1665"/>
      <c r="M22" s="1682" t="s">
        <v>637</v>
      </c>
      <c r="N22" s="1682"/>
      <c r="O22" s="1682"/>
      <c r="P22" s="1682"/>
      <c r="Q22" s="714" t="s">
        <v>638</v>
      </c>
      <c r="R22" s="1682"/>
      <c r="S22" s="1682"/>
      <c r="T22" s="1682"/>
      <c r="U22" s="1682"/>
      <c r="V22" s="1682" t="s">
        <v>639</v>
      </c>
      <c r="W22" s="1682"/>
      <c r="X22" s="1682"/>
      <c r="Y22" s="1682"/>
      <c r="Z22" s="1682"/>
      <c r="AA22" s="1682"/>
      <c r="AB22" s="1682"/>
      <c r="AC22" s="1682"/>
      <c r="AD22" s="1682"/>
      <c r="AE22" s="1682"/>
      <c r="AF22" s="1682"/>
      <c r="AG22" s="1682"/>
      <c r="AH22" s="1682"/>
      <c r="AI22" s="1682"/>
      <c r="AJ22" s="1682"/>
      <c r="AK22" s="1789"/>
    </row>
    <row r="23" spans="2:37" x14ac:dyDescent="0.15">
      <c r="B23" s="1657"/>
      <c r="C23" s="1671"/>
      <c r="D23" s="1672"/>
      <c r="E23" s="1672"/>
      <c r="F23" s="1672"/>
      <c r="G23" s="1672"/>
      <c r="H23" s="1672"/>
      <c r="I23" s="1672"/>
      <c r="J23" s="1672"/>
      <c r="K23" s="1672"/>
      <c r="L23" s="1672"/>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700"/>
    </row>
    <row r="24" spans="2:37" ht="13.5" customHeight="1" x14ac:dyDescent="0.15">
      <c r="B24" s="1701" t="s">
        <v>710</v>
      </c>
      <c r="C24" s="1658" t="s">
        <v>651</v>
      </c>
      <c r="D24" s="1659"/>
      <c r="E24" s="1659"/>
      <c r="F24" s="1659"/>
      <c r="G24" s="1659"/>
      <c r="H24" s="1659"/>
      <c r="I24" s="1659"/>
      <c r="J24" s="1659"/>
      <c r="K24" s="1659"/>
      <c r="L24" s="1659"/>
      <c r="M24" s="1661"/>
      <c r="N24" s="1662"/>
      <c r="O24" s="1662"/>
      <c r="P24" s="1662"/>
      <c r="Q24" s="1662"/>
      <c r="R24" s="1662"/>
      <c r="S24" s="1662"/>
      <c r="T24" s="1662"/>
      <c r="U24" s="1662"/>
      <c r="V24" s="1662"/>
      <c r="W24" s="1662"/>
      <c r="X24" s="1662"/>
      <c r="Y24" s="1662"/>
      <c r="Z24" s="1662"/>
      <c r="AA24" s="1662"/>
      <c r="AB24" s="1662"/>
      <c r="AC24" s="1662"/>
      <c r="AD24" s="1662"/>
      <c r="AE24" s="1662"/>
      <c r="AF24" s="1662"/>
      <c r="AG24" s="1662"/>
      <c r="AH24" s="1662"/>
      <c r="AI24" s="1662"/>
      <c r="AJ24" s="1662"/>
      <c r="AK24" s="1663"/>
    </row>
    <row r="25" spans="2:37" ht="13.5" customHeight="1" x14ac:dyDescent="0.15">
      <c r="B25" s="1702"/>
      <c r="C25" s="1671" t="s">
        <v>652</v>
      </c>
      <c r="D25" s="1672"/>
      <c r="E25" s="1672"/>
      <c r="F25" s="1672"/>
      <c r="G25" s="1672"/>
      <c r="H25" s="1672"/>
      <c r="I25" s="1672"/>
      <c r="J25" s="1672"/>
      <c r="K25" s="1672"/>
      <c r="L25" s="1672"/>
      <c r="M25" s="1666"/>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8"/>
    </row>
    <row r="26" spans="2:37" ht="13.5" customHeight="1" x14ac:dyDescent="0.15">
      <c r="B26" s="1702"/>
      <c r="C26" s="1658" t="s">
        <v>711</v>
      </c>
      <c r="D26" s="1659"/>
      <c r="E26" s="1659"/>
      <c r="F26" s="1659"/>
      <c r="G26" s="1659"/>
      <c r="H26" s="1659"/>
      <c r="I26" s="1659"/>
      <c r="J26" s="1659"/>
      <c r="K26" s="1659"/>
      <c r="L26" s="1659"/>
      <c r="M26" s="1674" t="s">
        <v>634</v>
      </c>
      <c r="N26" s="1674"/>
      <c r="O26" s="1674"/>
      <c r="P26" s="1674"/>
      <c r="Q26" s="1674"/>
      <c r="R26" s="1674"/>
      <c r="S26" s="1674"/>
      <c r="T26" s="133" t="s">
        <v>635</v>
      </c>
      <c r="U26" s="1674"/>
      <c r="V26" s="1674"/>
      <c r="W26" s="1674"/>
      <c r="X26" s="133" t="s">
        <v>636</v>
      </c>
      <c r="Y26" s="1674"/>
      <c r="Z26" s="1674"/>
      <c r="AA26" s="1674"/>
      <c r="AB26" s="1674"/>
      <c r="AC26" s="1674"/>
      <c r="AD26" s="1674"/>
      <c r="AE26" s="1674"/>
      <c r="AF26" s="1674"/>
      <c r="AG26" s="1674"/>
      <c r="AH26" s="1674"/>
      <c r="AI26" s="1674"/>
      <c r="AJ26" s="1674"/>
      <c r="AK26" s="1654"/>
    </row>
    <row r="27" spans="2:37" ht="14.25" customHeight="1" x14ac:dyDescent="0.15">
      <c r="B27" s="1702"/>
      <c r="C27" s="1664"/>
      <c r="D27" s="1665"/>
      <c r="E27" s="1665"/>
      <c r="F27" s="1665"/>
      <c r="G27" s="1665"/>
      <c r="H27" s="1665"/>
      <c r="I27" s="1665"/>
      <c r="J27" s="1665"/>
      <c r="K27" s="1665"/>
      <c r="L27" s="1665"/>
      <c r="M27" s="1682" t="s">
        <v>637</v>
      </c>
      <c r="N27" s="1682"/>
      <c r="O27" s="1682"/>
      <c r="P27" s="1682"/>
      <c r="Q27" s="714" t="s">
        <v>638</v>
      </c>
      <c r="R27" s="1682"/>
      <c r="S27" s="1682"/>
      <c r="T27" s="1682"/>
      <c r="U27" s="1682"/>
      <c r="V27" s="1682" t="s">
        <v>639</v>
      </c>
      <c r="W27" s="1682"/>
      <c r="X27" s="1682"/>
      <c r="Y27" s="1682"/>
      <c r="Z27" s="1682"/>
      <c r="AA27" s="1682"/>
      <c r="AB27" s="1682"/>
      <c r="AC27" s="1682"/>
      <c r="AD27" s="1682"/>
      <c r="AE27" s="1682"/>
      <c r="AF27" s="1682"/>
      <c r="AG27" s="1682"/>
      <c r="AH27" s="1682"/>
      <c r="AI27" s="1682"/>
      <c r="AJ27" s="1682"/>
      <c r="AK27" s="1789"/>
    </row>
    <row r="28" spans="2:37" x14ac:dyDescent="0.15">
      <c r="B28" s="1702"/>
      <c r="C28" s="1671"/>
      <c r="D28" s="1672"/>
      <c r="E28" s="1672"/>
      <c r="F28" s="1672"/>
      <c r="G28" s="1672"/>
      <c r="H28" s="1672"/>
      <c r="I28" s="1672"/>
      <c r="J28" s="1672"/>
      <c r="K28" s="1672"/>
      <c r="L28" s="1672"/>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700"/>
    </row>
    <row r="29" spans="2:37" ht="14.25" customHeight="1" x14ac:dyDescent="0.15">
      <c r="B29" s="1702"/>
      <c r="C29" s="1678" t="s">
        <v>641</v>
      </c>
      <c r="D29" s="1679"/>
      <c r="E29" s="1679"/>
      <c r="F29" s="1679"/>
      <c r="G29" s="1679"/>
      <c r="H29" s="1679"/>
      <c r="I29" s="1679"/>
      <c r="J29" s="1679"/>
      <c r="K29" s="1679"/>
      <c r="L29" s="1679"/>
      <c r="M29" s="1646" t="s">
        <v>642</v>
      </c>
      <c r="N29" s="1647"/>
      <c r="O29" s="1647"/>
      <c r="P29" s="1647"/>
      <c r="Q29" s="1648"/>
      <c r="R29" s="1649"/>
      <c r="S29" s="1650"/>
      <c r="T29" s="1650"/>
      <c r="U29" s="1650"/>
      <c r="V29" s="1650"/>
      <c r="W29" s="1650"/>
      <c r="X29" s="1650"/>
      <c r="Y29" s="1650"/>
      <c r="Z29" s="1650"/>
      <c r="AA29" s="1651"/>
      <c r="AB29" s="1653" t="s">
        <v>643</v>
      </c>
      <c r="AC29" s="1674"/>
      <c r="AD29" s="1674"/>
      <c r="AE29" s="1674"/>
      <c r="AF29" s="1654"/>
      <c r="AG29" s="1649"/>
      <c r="AH29" s="1650"/>
      <c r="AI29" s="1650"/>
      <c r="AJ29" s="1650"/>
      <c r="AK29" s="1651"/>
    </row>
    <row r="30" spans="2:37" ht="13.5" customHeight="1" x14ac:dyDescent="0.15">
      <c r="B30" s="1702"/>
      <c r="C30" s="1792" t="s">
        <v>712</v>
      </c>
      <c r="D30" s="1761"/>
      <c r="E30" s="1761"/>
      <c r="F30" s="1761"/>
      <c r="G30" s="1761"/>
      <c r="H30" s="1761"/>
      <c r="I30" s="1761"/>
      <c r="J30" s="1761"/>
      <c r="K30" s="1761"/>
      <c r="L30" s="1761"/>
      <c r="M30" s="1674" t="s">
        <v>634</v>
      </c>
      <c r="N30" s="1674"/>
      <c r="O30" s="1674"/>
      <c r="P30" s="1674"/>
      <c r="Q30" s="1674"/>
      <c r="R30" s="1674"/>
      <c r="S30" s="1674"/>
      <c r="T30" s="133" t="s">
        <v>635</v>
      </c>
      <c r="U30" s="1674"/>
      <c r="V30" s="1674"/>
      <c r="W30" s="1674"/>
      <c r="X30" s="133" t="s">
        <v>636</v>
      </c>
      <c r="Y30" s="1674"/>
      <c r="Z30" s="1674"/>
      <c r="AA30" s="1674"/>
      <c r="AB30" s="1674"/>
      <c r="AC30" s="1674"/>
      <c r="AD30" s="1674"/>
      <c r="AE30" s="1674"/>
      <c r="AF30" s="1674"/>
      <c r="AG30" s="1674"/>
      <c r="AH30" s="1674"/>
      <c r="AI30" s="1674"/>
      <c r="AJ30" s="1674"/>
      <c r="AK30" s="1654"/>
    </row>
    <row r="31" spans="2:37" ht="14.25" customHeight="1" x14ac:dyDescent="0.15">
      <c r="B31" s="1702"/>
      <c r="C31" s="1793"/>
      <c r="D31" s="1794"/>
      <c r="E31" s="1794"/>
      <c r="F31" s="1794"/>
      <c r="G31" s="1794"/>
      <c r="H31" s="1794"/>
      <c r="I31" s="1794"/>
      <c r="J31" s="1794"/>
      <c r="K31" s="1794"/>
      <c r="L31" s="1794"/>
      <c r="M31" s="1682" t="s">
        <v>637</v>
      </c>
      <c r="N31" s="1682"/>
      <c r="O31" s="1682"/>
      <c r="P31" s="1682"/>
      <c r="Q31" s="714" t="s">
        <v>638</v>
      </c>
      <c r="R31" s="1682"/>
      <c r="S31" s="1682"/>
      <c r="T31" s="1682"/>
      <c r="U31" s="1682"/>
      <c r="V31" s="1682" t="s">
        <v>639</v>
      </c>
      <c r="W31" s="1682"/>
      <c r="X31" s="1682"/>
      <c r="Y31" s="1682"/>
      <c r="Z31" s="1682"/>
      <c r="AA31" s="1682"/>
      <c r="AB31" s="1682"/>
      <c r="AC31" s="1682"/>
      <c r="AD31" s="1682"/>
      <c r="AE31" s="1682"/>
      <c r="AF31" s="1682"/>
      <c r="AG31" s="1682"/>
      <c r="AH31" s="1682"/>
      <c r="AI31" s="1682"/>
      <c r="AJ31" s="1682"/>
      <c r="AK31" s="1789"/>
    </row>
    <row r="32" spans="2:37" x14ac:dyDescent="0.15">
      <c r="B32" s="1702"/>
      <c r="C32" s="1795"/>
      <c r="D32" s="1796"/>
      <c r="E32" s="1796"/>
      <c r="F32" s="1796"/>
      <c r="G32" s="1796"/>
      <c r="H32" s="1796"/>
      <c r="I32" s="1796"/>
      <c r="J32" s="1796"/>
      <c r="K32" s="1796"/>
      <c r="L32" s="1796"/>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700"/>
    </row>
    <row r="33" spans="1:37" ht="14.25" customHeight="1" x14ac:dyDescent="0.15">
      <c r="B33" s="1702"/>
      <c r="C33" s="1678" t="s">
        <v>641</v>
      </c>
      <c r="D33" s="1679"/>
      <c r="E33" s="1679"/>
      <c r="F33" s="1679"/>
      <c r="G33" s="1679"/>
      <c r="H33" s="1679"/>
      <c r="I33" s="1679"/>
      <c r="J33" s="1679"/>
      <c r="K33" s="1679"/>
      <c r="L33" s="1679"/>
      <c r="M33" s="1646" t="s">
        <v>642</v>
      </c>
      <c r="N33" s="1647"/>
      <c r="O33" s="1647"/>
      <c r="P33" s="1647"/>
      <c r="Q33" s="1648"/>
      <c r="R33" s="1649"/>
      <c r="S33" s="1650"/>
      <c r="T33" s="1650"/>
      <c r="U33" s="1650"/>
      <c r="V33" s="1650"/>
      <c r="W33" s="1650"/>
      <c r="X33" s="1650"/>
      <c r="Y33" s="1650"/>
      <c r="Z33" s="1650"/>
      <c r="AA33" s="1651"/>
      <c r="AB33" s="1653" t="s">
        <v>643</v>
      </c>
      <c r="AC33" s="1674"/>
      <c r="AD33" s="1674"/>
      <c r="AE33" s="1674"/>
      <c r="AF33" s="1654"/>
      <c r="AG33" s="1649"/>
      <c r="AH33" s="1650"/>
      <c r="AI33" s="1650"/>
      <c r="AJ33" s="1650"/>
      <c r="AK33" s="1651"/>
    </row>
    <row r="34" spans="1:37" ht="14.25" customHeight="1" x14ac:dyDescent="0.15">
      <c r="B34" s="1702"/>
      <c r="C34" s="1678" t="s">
        <v>655</v>
      </c>
      <c r="D34" s="1679"/>
      <c r="E34" s="1679"/>
      <c r="F34" s="1679"/>
      <c r="G34" s="1679"/>
      <c r="H34" s="1679"/>
      <c r="I34" s="1679"/>
      <c r="J34" s="1679"/>
      <c r="K34" s="1679"/>
      <c r="L34" s="1679"/>
      <c r="M34" s="1768"/>
      <c r="N34" s="1715"/>
      <c r="O34" s="1715"/>
      <c r="P34" s="1715"/>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69"/>
    </row>
    <row r="35" spans="1:37" ht="13.5" customHeight="1" x14ac:dyDescent="0.15">
      <c r="B35" s="1702"/>
      <c r="C35" s="1658" t="s">
        <v>656</v>
      </c>
      <c r="D35" s="1659"/>
      <c r="E35" s="1659"/>
      <c r="F35" s="1659"/>
      <c r="G35" s="1659"/>
      <c r="H35" s="1659"/>
      <c r="I35" s="1659"/>
      <c r="J35" s="1659"/>
      <c r="K35" s="1659"/>
      <c r="L35" s="1659"/>
      <c r="M35" s="1674" t="s">
        <v>634</v>
      </c>
      <c r="N35" s="1674"/>
      <c r="O35" s="1674"/>
      <c r="P35" s="1674"/>
      <c r="Q35" s="1674"/>
      <c r="R35" s="1674"/>
      <c r="S35" s="1674"/>
      <c r="T35" s="133" t="s">
        <v>635</v>
      </c>
      <c r="U35" s="1674"/>
      <c r="V35" s="1674"/>
      <c r="W35" s="1674"/>
      <c r="X35" s="133" t="s">
        <v>636</v>
      </c>
      <c r="Y35" s="1674"/>
      <c r="Z35" s="1674"/>
      <c r="AA35" s="1674"/>
      <c r="AB35" s="1674"/>
      <c r="AC35" s="1674"/>
      <c r="AD35" s="1674"/>
      <c r="AE35" s="1674"/>
      <c r="AF35" s="1674"/>
      <c r="AG35" s="1674"/>
      <c r="AH35" s="1674"/>
      <c r="AI35" s="1674"/>
      <c r="AJ35" s="1674"/>
      <c r="AK35" s="1654"/>
    </row>
    <row r="36" spans="1:37" ht="14.25" customHeight="1" x14ac:dyDescent="0.15">
      <c r="B36" s="1702"/>
      <c r="C36" s="1664"/>
      <c r="D36" s="1665"/>
      <c r="E36" s="1665"/>
      <c r="F36" s="1665"/>
      <c r="G36" s="1665"/>
      <c r="H36" s="1665"/>
      <c r="I36" s="1665"/>
      <c r="J36" s="1665"/>
      <c r="K36" s="1665"/>
      <c r="L36" s="1665"/>
      <c r="M36" s="1682" t="s">
        <v>637</v>
      </c>
      <c r="N36" s="1682"/>
      <c r="O36" s="1682"/>
      <c r="P36" s="1682"/>
      <c r="Q36" s="714" t="s">
        <v>638</v>
      </c>
      <c r="R36" s="1682"/>
      <c r="S36" s="1682"/>
      <c r="T36" s="1682"/>
      <c r="U36" s="1682"/>
      <c r="V36" s="1682" t="s">
        <v>639</v>
      </c>
      <c r="W36" s="1682"/>
      <c r="X36" s="1682"/>
      <c r="Y36" s="1682"/>
      <c r="Z36" s="1682"/>
      <c r="AA36" s="1682"/>
      <c r="AB36" s="1682"/>
      <c r="AC36" s="1682"/>
      <c r="AD36" s="1682"/>
      <c r="AE36" s="1682"/>
      <c r="AF36" s="1682"/>
      <c r="AG36" s="1682"/>
      <c r="AH36" s="1682"/>
      <c r="AI36" s="1682"/>
      <c r="AJ36" s="1682"/>
      <c r="AK36" s="1789"/>
    </row>
    <row r="37" spans="1:37" x14ac:dyDescent="0.15">
      <c r="B37" s="1703"/>
      <c r="C37" s="1671"/>
      <c r="D37" s="1672"/>
      <c r="E37" s="1672"/>
      <c r="F37" s="1672"/>
      <c r="G37" s="1672"/>
      <c r="H37" s="1672"/>
      <c r="I37" s="1672"/>
      <c r="J37" s="1672"/>
      <c r="K37" s="1672"/>
      <c r="L37" s="1672"/>
      <c r="M37" s="1699"/>
      <c r="N37" s="1699"/>
      <c r="O37" s="1699"/>
      <c r="P37" s="1699"/>
      <c r="Q37" s="1699"/>
      <c r="R37" s="1699"/>
      <c r="S37" s="1699"/>
      <c r="T37" s="1699"/>
      <c r="U37" s="1699"/>
      <c r="V37" s="1699"/>
      <c r="W37" s="1699"/>
      <c r="X37" s="1699"/>
      <c r="Y37" s="1699"/>
      <c r="Z37" s="1699"/>
      <c r="AA37" s="1699"/>
      <c r="AB37" s="1699"/>
      <c r="AC37" s="1699"/>
      <c r="AD37" s="1699"/>
      <c r="AE37" s="1699"/>
      <c r="AF37" s="1699"/>
      <c r="AG37" s="1699"/>
      <c r="AH37" s="1699"/>
      <c r="AI37" s="1699"/>
      <c r="AJ37" s="1699"/>
      <c r="AK37" s="1700"/>
    </row>
    <row r="38" spans="1:37" ht="13.5" customHeight="1" x14ac:dyDescent="0.15">
      <c r="B38" s="1850" t="s">
        <v>713</v>
      </c>
      <c r="C38" s="1851" t="s">
        <v>658</v>
      </c>
      <c r="D38" s="1852"/>
      <c r="E38" s="1852"/>
      <c r="F38" s="1852"/>
      <c r="G38" s="1852"/>
      <c r="H38" s="1852"/>
      <c r="I38" s="1852"/>
      <c r="J38" s="1852"/>
      <c r="K38" s="1852"/>
      <c r="L38" s="1852"/>
      <c r="M38" s="1718" t="s">
        <v>659</v>
      </c>
      <c r="N38" s="1688"/>
      <c r="O38" s="718" t="s">
        <v>743</v>
      </c>
      <c r="P38" s="719"/>
      <c r="Q38" s="720"/>
      <c r="R38" s="1649" t="s">
        <v>661</v>
      </c>
      <c r="S38" s="1650"/>
      <c r="T38" s="1650"/>
      <c r="U38" s="1650"/>
      <c r="V38" s="1650"/>
      <c r="W38" s="1650"/>
      <c r="X38" s="1650"/>
      <c r="Y38" s="1650"/>
      <c r="Z38" s="1651"/>
      <c r="AA38" s="1771" t="s">
        <v>662</v>
      </c>
      <c r="AB38" s="1772"/>
      <c r="AC38" s="1772"/>
      <c r="AD38" s="1773"/>
      <c r="AE38" s="1691" t="s">
        <v>663</v>
      </c>
      <c r="AF38" s="1692"/>
      <c r="AG38" s="1806"/>
      <c r="AH38" s="1806"/>
      <c r="AI38" s="1807" t="s">
        <v>744</v>
      </c>
      <c r="AJ38" s="1857"/>
      <c r="AK38" s="1808"/>
    </row>
    <row r="39" spans="1:37" ht="14.25" customHeight="1" x14ac:dyDescent="0.15">
      <c r="A39" s="90"/>
      <c r="B39" s="1702"/>
      <c r="C39" s="1776"/>
      <c r="D39" s="1780"/>
      <c r="E39" s="1780"/>
      <c r="F39" s="1780"/>
      <c r="G39" s="1780"/>
      <c r="H39" s="1780"/>
      <c r="I39" s="1780"/>
      <c r="J39" s="1780"/>
      <c r="K39" s="1780"/>
      <c r="L39" s="1780"/>
      <c r="M39" s="1853"/>
      <c r="N39" s="1854"/>
      <c r="O39" s="54" t="s">
        <v>716</v>
      </c>
      <c r="P39" s="51"/>
      <c r="Q39" s="52"/>
      <c r="R39" s="1800"/>
      <c r="S39" s="1801"/>
      <c r="T39" s="1801"/>
      <c r="U39" s="1801"/>
      <c r="V39" s="1801"/>
      <c r="W39" s="1801"/>
      <c r="X39" s="1801"/>
      <c r="Y39" s="1801"/>
      <c r="Z39" s="1802"/>
      <c r="AA39" s="55" t="s">
        <v>664</v>
      </c>
      <c r="AB39" s="14"/>
      <c r="AC39" s="14"/>
      <c r="AD39" s="14"/>
      <c r="AE39" s="1812" t="s">
        <v>665</v>
      </c>
      <c r="AF39" s="1815"/>
      <c r="AG39" s="1815"/>
      <c r="AH39" s="1815"/>
      <c r="AI39" s="1812" t="s">
        <v>717</v>
      </c>
      <c r="AJ39" s="1815"/>
      <c r="AK39" s="1813"/>
    </row>
    <row r="40" spans="1:37" ht="14.25" customHeight="1" x14ac:dyDescent="0.15">
      <c r="B40" s="1702"/>
      <c r="C40" s="1656" t="s">
        <v>745</v>
      </c>
      <c r="D40" s="68"/>
      <c r="E40" s="1823" t="s">
        <v>746</v>
      </c>
      <c r="F40" s="1823"/>
      <c r="G40" s="1823"/>
      <c r="H40" s="1823"/>
      <c r="I40" s="1823"/>
      <c r="J40" s="1823"/>
      <c r="K40" s="1823"/>
      <c r="L40" s="1823"/>
      <c r="M40" s="1718"/>
      <c r="N40" s="1719"/>
      <c r="O40" s="1822"/>
      <c r="P40" s="1820"/>
      <c r="Q40" s="1821"/>
      <c r="R40" s="137" t="s">
        <v>10</v>
      </c>
      <c r="S40" s="1713" t="s">
        <v>667</v>
      </c>
      <c r="T40" s="1713"/>
      <c r="U40" s="138" t="s">
        <v>10</v>
      </c>
      <c r="V40" s="1713" t="s">
        <v>668</v>
      </c>
      <c r="W40" s="1713"/>
      <c r="X40" s="138" t="s">
        <v>10</v>
      </c>
      <c r="Y40" s="1713" t="s">
        <v>669</v>
      </c>
      <c r="Z40" s="1714"/>
      <c r="AA40" s="1825"/>
      <c r="AB40" s="1826"/>
      <c r="AC40" s="1826"/>
      <c r="AD40" s="1827"/>
      <c r="AE40" s="1825"/>
      <c r="AF40" s="1826"/>
      <c r="AG40" s="1826"/>
      <c r="AH40" s="1827"/>
      <c r="AI40" s="137" t="s">
        <v>10</v>
      </c>
      <c r="AJ40" s="1713" t="s">
        <v>747</v>
      </c>
      <c r="AK40" s="1714"/>
    </row>
    <row r="41" spans="1:37" ht="14.25" customHeight="1" x14ac:dyDescent="0.15">
      <c r="B41" s="1702"/>
      <c r="C41" s="1656"/>
      <c r="D41" s="68"/>
      <c r="E41" s="1823" t="s">
        <v>748</v>
      </c>
      <c r="F41" s="1824"/>
      <c r="G41" s="1824"/>
      <c r="H41" s="1824"/>
      <c r="I41" s="1824"/>
      <c r="J41" s="1824"/>
      <c r="K41" s="1824"/>
      <c r="L41" s="1824"/>
      <c r="M41" s="1718"/>
      <c r="N41" s="1719"/>
      <c r="O41" s="1822"/>
      <c r="P41" s="1820"/>
      <c r="Q41" s="1821"/>
      <c r="R41" s="137" t="s">
        <v>10</v>
      </c>
      <c r="S41" s="1713" t="s">
        <v>667</v>
      </c>
      <c r="T41" s="1713"/>
      <c r="U41" s="138" t="s">
        <v>10</v>
      </c>
      <c r="V41" s="1713" t="s">
        <v>668</v>
      </c>
      <c r="W41" s="1713"/>
      <c r="X41" s="138" t="s">
        <v>10</v>
      </c>
      <c r="Y41" s="1713" t="s">
        <v>669</v>
      </c>
      <c r="Z41" s="1714"/>
      <c r="AA41" s="1825"/>
      <c r="AB41" s="1826"/>
      <c r="AC41" s="1826"/>
      <c r="AD41" s="1827"/>
      <c r="AE41" s="1825"/>
      <c r="AF41" s="1826"/>
      <c r="AG41" s="1826"/>
      <c r="AH41" s="1827"/>
      <c r="AI41" s="137" t="s">
        <v>10</v>
      </c>
      <c r="AJ41" s="1713" t="s">
        <v>747</v>
      </c>
      <c r="AK41" s="1714"/>
    </row>
    <row r="42" spans="1:37" ht="14.25" customHeight="1" x14ac:dyDescent="0.15">
      <c r="B42" s="1702"/>
      <c r="C42" s="1656"/>
      <c r="D42" s="68"/>
      <c r="E42" s="1823" t="s">
        <v>749</v>
      </c>
      <c r="F42" s="1824"/>
      <c r="G42" s="1824"/>
      <c r="H42" s="1824"/>
      <c r="I42" s="1824"/>
      <c r="J42" s="1824"/>
      <c r="K42" s="1824"/>
      <c r="L42" s="1824"/>
      <c r="M42" s="1718"/>
      <c r="N42" s="1719"/>
      <c r="O42" s="1822"/>
      <c r="P42" s="1820"/>
      <c r="Q42" s="1821"/>
      <c r="R42" s="137" t="s">
        <v>10</v>
      </c>
      <c r="S42" s="1713" t="s">
        <v>667</v>
      </c>
      <c r="T42" s="1713"/>
      <c r="U42" s="138" t="s">
        <v>10</v>
      </c>
      <c r="V42" s="1713" t="s">
        <v>668</v>
      </c>
      <c r="W42" s="1713"/>
      <c r="X42" s="138" t="s">
        <v>10</v>
      </c>
      <c r="Y42" s="1713" t="s">
        <v>669</v>
      </c>
      <c r="Z42" s="1714"/>
      <c r="AA42" s="1825"/>
      <c r="AB42" s="1826"/>
      <c r="AC42" s="1826"/>
      <c r="AD42" s="1827"/>
      <c r="AE42" s="1825"/>
      <c r="AF42" s="1826"/>
      <c r="AG42" s="1826"/>
      <c r="AH42" s="1827"/>
      <c r="AI42" s="137" t="s">
        <v>10</v>
      </c>
      <c r="AJ42" s="1713" t="s">
        <v>747</v>
      </c>
      <c r="AK42" s="1714"/>
    </row>
    <row r="43" spans="1:37" ht="14.25" customHeight="1" x14ac:dyDescent="0.15">
      <c r="B43" s="1702"/>
      <c r="C43" s="1656"/>
      <c r="D43" s="68"/>
      <c r="E43" s="1823" t="s">
        <v>750</v>
      </c>
      <c r="F43" s="1824"/>
      <c r="G43" s="1824"/>
      <c r="H43" s="1824"/>
      <c r="I43" s="1824"/>
      <c r="J43" s="1824"/>
      <c r="K43" s="1824"/>
      <c r="L43" s="1824"/>
      <c r="M43" s="1718"/>
      <c r="N43" s="1719"/>
      <c r="O43" s="1822"/>
      <c r="P43" s="1820"/>
      <c r="Q43" s="1821"/>
      <c r="R43" s="137" t="s">
        <v>10</v>
      </c>
      <c r="S43" s="1713" t="s">
        <v>667</v>
      </c>
      <c r="T43" s="1713"/>
      <c r="U43" s="138" t="s">
        <v>10</v>
      </c>
      <c r="V43" s="1713" t="s">
        <v>668</v>
      </c>
      <c r="W43" s="1713"/>
      <c r="X43" s="138" t="s">
        <v>10</v>
      </c>
      <c r="Y43" s="1713" t="s">
        <v>669</v>
      </c>
      <c r="Z43" s="1714"/>
      <c r="AA43" s="1825"/>
      <c r="AB43" s="1826"/>
      <c r="AC43" s="1826"/>
      <c r="AD43" s="1827"/>
      <c r="AE43" s="1825"/>
      <c r="AF43" s="1826"/>
      <c r="AG43" s="1826"/>
      <c r="AH43" s="1827"/>
      <c r="AI43" s="137" t="s">
        <v>10</v>
      </c>
      <c r="AJ43" s="1713" t="s">
        <v>747</v>
      </c>
      <c r="AK43" s="1714"/>
    </row>
    <row r="44" spans="1:37" ht="14.25" customHeight="1" x14ac:dyDescent="0.15">
      <c r="B44" s="1702"/>
      <c r="C44" s="1656"/>
      <c r="D44" s="68"/>
      <c r="E44" s="1823" t="s">
        <v>519</v>
      </c>
      <c r="F44" s="1824"/>
      <c r="G44" s="1824"/>
      <c r="H44" s="1824"/>
      <c r="I44" s="1824"/>
      <c r="J44" s="1824"/>
      <c r="K44" s="1824"/>
      <c r="L44" s="1824"/>
      <c r="M44" s="1718"/>
      <c r="N44" s="1719"/>
      <c r="O44" s="1822"/>
      <c r="P44" s="1820"/>
      <c r="Q44" s="1821"/>
      <c r="R44" s="137" t="s">
        <v>10</v>
      </c>
      <c r="S44" s="1713" t="s">
        <v>667</v>
      </c>
      <c r="T44" s="1713"/>
      <c r="U44" s="138" t="s">
        <v>10</v>
      </c>
      <c r="V44" s="1713" t="s">
        <v>668</v>
      </c>
      <c r="W44" s="1713"/>
      <c r="X44" s="138" t="s">
        <v>10</v>
      </c>
      <c r="Y44" s="1713" t="s">
        <v>669</v>
      </c>
      <c r="Z44" s="1714"/>
      <c r="AA44" s="1825"/>
      <c r="AB44" s="1826"/>
      <c r="AC44" s="1826"/>
      <c r="AD44" s="1827"/>
      <c r="AE44" s="1825"/>
      <c r="AF44" s="1826"/>
      <c r="AG44" s="1826"/>
      <c r="AH44" s="1827"/>
      <c r="AI44" s="137" t="s">
        <v>10</v>
      </c>
      <c r="AJ44" s="1713" t="s">
        <v>747</v>
      </c>
      <c r="AK44" s="1714"/>
    </row>
    <row r="45" spans="1:37" ht="14.25" customHeight="1" x14ac:dyDescent="0.15">
      <c r="B45" s="1702"/>
      <c r="C45" s="1656"/>
      <c r="D45" s="68"/>
      <c r="E45" s="1855" t="s">
        <v>751</v>
      </c>
      <c r="F45" s="1856"/>
      <c r="G45" s="1856"/>
      <c r="H45" s="1856"/>
      <c r="I45" s="1856"/>
      <c r="J45" s="1856"/>
      <c r="K45" s="1856"/>
      <c r="L45" s="1856"/>
      <c r="M45" s="1718"/>
      <c r="N45" s="1719"/>
      <c r="O45" s="1822"/>
      <c r="P45" s="1820"/>
      <c r="Q45" s="1821"/>
      <c r="R45" s="137" t="s">
        <v>10</v>
      </c>
      <c r="S45" s="1713" t="s">
        <v>667</v>
      </c>
      <c r="T45" s="1713"/>
      <c r="U45" s="138" t="s">
        <v>10</v>
      </c>
      <c r="V45" s="1713" t="s">
        <v>668</v>
      </c>
      <c r="W45" s="1713"/>
      <c r="X45" s="138" t="s">
        <v>10</v>
      </c>
      <c r="Y45" s="1713" t="s">
        <v>669</v>
      </c>
      <c r="Z45" s="1714"/>
      <c r="AA45" s="1825"/>
      <c r="AB45" s="1826"/>
      <c r="AC45" s="1826"/>
      <c r="AD45" s="1827"/>
      <c r="AE45" s="1825"/>
      <c r="AF45" s="1826"/>
      <c r="AG45" s="1826"/>
      <c r="AH45" s="1827"/>
      <c r="AI45" s="137" t="s">
        <v>10</v>
      </c>
      <c r="AJ45" s="1713" t="s">
        <v>747</v>
      </c>
      <c r="AK45" s="1714"/>
    </row>
    <row r="46" spans="1:37" ht="14.25" customHeight="1" x14ac:dyDescent="0.15">
      <c r="B46" s="1702"/>
      <c r="C46" s="1656"/>
      <c r="D46" s="68"/>
      <c r="E46" s="1858" t="s">
        <v>752</v>
      </c>
      <c r="F46" s="1859"/>
      <c r="G46" s="1859"/>
      <c r="H46" s="1859"/>
      <c r="I46" s="1859"/>
      <c r="J46" s="1859"/>
      <c r="K46" s="1859"/>
      <c r="L46" s="1859"/>
      <c r="M46" s="1718"/>
      <c r="N46" s="1719"/>
      <c r="O46" s="1822"/>
      <c r="P46" s="1820"/>
      <c r="Q46" s="1821"/>
      <c r="R46" s="137" t="s">
        <v>10</v>
      </c>
      <c r="S46" s="1713" t="s">
        <v>667</v>
      </c>
      <c r="T46" s="1713"/>
      <c r="U46" s="138" t="s">
        <v>10</v>
      </c>
      <c r="V46" s="1713" t="s">
        <v>668</v>
      </c>
      <c r="W46" s="1713"/>
      <c r="X46" s="138" t="s">
        <v>10</v>
      </c>
      <c r="Y46" s="1713" t="s">
        <v>669</v>
      </c>
      <c r="Z46" s="1714"/>
      <c r="AA46" s="1825"/>
      <c r="AB46" s="1826"/>
      <c r="AC46" s="1826"/>
      <c r="AD46" s="1827"/>
      <c r="AE46" s="1825"/>
      <c r="AF46" s="1826"/>
      <c r="AG46" s="1826"/>
      <c r="AH46" s="1827"/>
      <c r="AI46" s="137" t="s">
        <v>10</v>
      </c>
      <c r="AJ46" s="1713" t="s">
        <v>747</v>
      </c>
      <c r="AK46" s="1714"/>
    </row>
    <row r="47" spans="1:37" ht="14.25" customHeight="1" x14ac:dyDescent="0.15">
      <c r="B47" s="1702"/>
      <c r="C47" s="1656"/>
      <c r="D47" s="69"/>
      <c r="E47" s="1858" t="s">
        <v>753</v>
      </c>
      <c r="F47" s="1860"/>
      <c r="G47" s="1860"/>
      <c r="H47" s="1860"/>
      <c r="I47" s="1860"/>
      <c r="J47" s="1860"/>
      <c r="K47" s="1860"/>
      <c r="L47" s="1860"/>
      <c r="M47" s="1718"/>
      <c r="N47" s="1719"/>
      <c r="O47" s="1822"/>
      <c r="P47" s="1820"/>
      <c r="Q47" s="1821"/>
      <c r="R47" s="137" t="s">
        <v>10</v>
      </c>
      <c r="S47" s="1713" t="s">
        <v>667</v>
      </c>
      <c r="T47" s="1713"/>
      <c r="U47" s="138" t="s">
        <v>10</v>
      </c>
      <c r="V47" s="1713" t="s">
        <v>668</v>
      </c>
      <c r="W47" s="1713"/>
      <c r="X47" s="138" t="s">
        <v>10</v>
      </c>
      <c r="Y47" s="1713" t="s">
        <v>669</v>
      </c>
      <c r="Z47" s="1714"/>
      <c r="AA47" s="1825"/>
      <c r="AB47" s="1826"/>
      <c r="AC47" s="1826"/>
      <c r="AD47" s="1827"/>
      <c r="AE47" s="1825"/>
      <c r="AF47" s="1826"/>
      <c r="AG47" s="1826"/>
      <c r="AH47" s="1827"/>
      <c r="AI47" s="137" t="s">
        <v>10</v>
      </c>
      <c r="AJ47" s="1713" t="s">
        <v>747</v>
      </c>
      <c r="AK47" s="1714"/>
    </row>
    <row r="48" spans="1:37" ht="14.25" customHeight="1" x14ac:dyDescent="0.15">
      <c r="B48" s="1702"/>
      <c r="C48" s="1656"/>
      <c r="D48" s="69"/>
      <c r="E48" s="1863" t="s">
        <v>754</v>
      </c>
      <c r="F48" s="1864"/>
      <c r="G48" s="1864"/>
      <c r="H48" s="1864"/>
      <c r="I48" s="1864"/>
      <c r="J48" s="1864"/>
      <c r="K48" s="1864"/>
      <c r="L48" s="1864"/>
      <c r="M48" s="1718"/>
      <c r="N48" s="1719"/>
      <c r="O48" s="1822"/>
      <c r="P48" s="1820"/>
      <c r="Q48" s="1821"/>
      <c r="R48" s="137" t="s">
        <v>10</v>
      </c>
      <c r="S48" s="1713" t="s">
        <v>667</v>
      </c>
      <c r="T48" s="1713"/>
      <c r="U48" s="138" t="s">
        <v>10</v>
      </c>
      <c r="V48" s="1713" t="s">
        <v>668</v>
      </c>
      <c r="W48" s="1713"/>
      <c r="X48" s="138" t="s">
        <v>10</v>
      </c>
      <c r="Y48" s="1713" t="s">
        <v>669</v>
      </c>
      <c r="Z48" s="1714"/>
      <c r="AA48" s="1825"/>
      <c r="AB48" s="1826"/>
      <c r="AC48" s="1826"/>
      <c r="AD48" s="1827"/>
      <c r="AE48" s="1825"/>
      <c r="AF48" s="1826"/>
      <c r="AG48" s="1826"/>
      <c r="AH48" s="1827"/>
      <c r="AI48" s="137" t="s">
        <v>10</v>
      </c>
      <c r="AJ48" s="1713" t="s">
        <v>747</v>
      </c>
      <c r="AK48" s="1714"/>
    </row>
    <row r="49" spans="2:37" ht="14.25" customHeight="1" thickBot="1" x14ac:dyDescent="0.2">
      <c r="B49" s="1702"/>
      <c r="C49" s="1656"/>
      <c r="D49" s="69"/>
      <c r="E49" s="1861" t="s">
        <v>755</v>
      </c>
      <c r="F49" s="1862"/>
      <c r="G49" s="1862"/>
      <c r="H49" s="1862"/>
      <c r="I49" s="1862"/>
      <c r="J49" s="1862"/>
      <c r="K49" s="1862"/>
      <c r="L49" s="1862"/>
      <c r="M49" s="1718"/>
      <c r="N49" s="1719"/>
      <c r="O49" s="1822"/>
      <c r="P49" s="1820"/>
      <c r="Q49" s="1821"/>
      <c r="R49" s="137" t="s">
        <v>10</v>
      </c>
      <c r="S49" s="1713" t="s">
        <v>667</v>
      </c>
      <c r="T49" s="1713"/>
      <c r="U49" s="138" t="s">
        <v>10</v>
      </c>
      <c r="V49" s="1713" t="s">
        <v>668</v>
      </c>
      <c r="W49" s="1713"/>
      <c r="X49" s="138" t="s">
        <v>10</v>
      </c>
      <c r="Y49" s="1713" t="s">
        <v>669</v>
      </c>
      <c r="Z49" s="1714"/>
      <c r="AA49" s="1825"/>
      <c r="AB49" s="1826"/>
      <c r="AC49" s="1826"/>
      <c r="AD49" s="1827"/>
      <c r="AE49" s="1825"/>
      <c r="AF49" s="1826"/>
      <c r="AG49" s="1826"/>
      <c r="AH49" s="1827"/>
      <c r="AI49" s="137" t="s">
        <v>10</v>
      </c>
      <c r="AJ49" s="1713" t="s">
        <v>747</v>
      </c>
      <c r="AK49" s="1714"/>
    </row>
    <row r="50" spans="2:37" ht="14.25" customHeight="1" thickTop="1" x14ac:dyDescent="0.15">
      <c r="B50" s="1702"/>
      <c r="C50" s="1656"/>
      <c r="D50" s="71"/>
      <c r="E50" s="1865" t="s">
        <v>756</v>
      </c>
      <c r="F50" s="1865"/>
      <c r="G50" s="1865"/>
      <c r="H50" s="1865"/>
      <c r="I50" s="1865"/>
      <c r="J50" s="1865"/>
      <c r="K50" s="1865"/>
      <c r="L50" s="1865"/>
      <c r="M50" s="1718"/>
      <c r="N50" s="1719"/>
      <c r="O50" s="1822"/>
      <c r="P50" s="1820"/>
      <c r="Q50" s="1821"/>
      <c r="R50" s="137" t="s">
        <v>10</v>
      </c>
      <c r="S50" s="1713" t="s">
        <v>667</v>
      </c>
      <c r="T50" s="1713"/>
      <c r="U50" s="138" t="s">
        <v>10</v>
      </c>
      <c r="V50" s="1713" t="s">
        <v>668</v>
      </c>
      <c r="W50" s="1713"/>
      <c r="X50" s="138" t="s">
        <v>10</v>
      </c>
      <c r="Y50" s="1713" t="s">
        <v>669</v>
      </c>
      <c r="Z50" s="1714"/>
      <c r="AA50" s="1825"/>
      <c r="AB50" s="1826"/>
      <c r="AC50" s="1826"/>
      <c r="AD50" s="1827"/>
      <c r="AE50" s="1825"/>
      <c r="AF50" s="1826"/>
      <c r="AG50" s="1826"/>
      <c r="AH50" s="1827"/>
      <c r="AI50" s="137" t="s">
        <v>10</v>
      </c>
      <c r="AJ50" s="1713" t="s">
        <v>747</v>
      </c>
      <c r="AK50" s="1714"/>
    </row>
    <row r="51" spans="2:37" ht="14.25" customHeight="1" x14ac:dyDescent="0.15">
      <c r="B51" s="1702"/>
      <c r="C51" s="1656"/>
      <c r="D51" s="68"/>
      <c r="E51" s="1855" t="s">
        <v>757</v>
      </c>
      <c r="F51" s="1856"/>
      <c r="G51" s="1856"/>
      <c r="H51" s="1856"/>
      <c r="I51" s="1856"/>
      <c r="J51" s="1856"/>
      <c r="K51" s="1856"/>
      <c r="L51" s="1856"/>
      <c r="M51" s="1718"/>
      <c r="N51" s="1719"/>
      <c r="O51" s="1822"/>
      <c r="P51" s="1820"/>
      <c r="Q51" s="1821"/>
      <c r="R51" s="137" t="s">
        <v>10</v>
      </c>
      <c r="S51" s="1713" t="s">
        <v>667</v>
      </c>
      <c r="T51" s="1713"/>
      <c r="U51" s="138" t="s">
        <v>10</v>
      </c>
      <c r="V51" s="1713" t="s">
        <v>668</v>
      </c>
      <c r="W51" s="1713"/>
      <c r="X51" s="138" t="s">
        <v>10</v>
      </c>
      <c r="Y51" s="1713" t="s">
        <v>669</v>
      </c>
      <c r="Z51" s="1714"/>
      <c r="AA51" s="1825"/>
      <c r="AB51" s="1826"/>
      <c r="AC51" s="1826"/>
      <c r="AD51" s="1827"/>
      <c r="AE51" s="1825"/>
      <c r="AF51" s="1826"/>
      <c r="AG51" s="1826"/>
      <c r="AH51" s="1827"/>
      <c r="AI51" s="137" t="s">
        <v>10</v>
      </c>
      <c r="AJ51" s="1713" t="s">
        <v>747</v>
      </c>
      <c r="AK51" s="1714"/>
    </row>
    <row r="52" spans="2:37" ht="14.25" customHeight="1" x14ac:dyDescent="0.15">
      <c r="B52" s="1702"/>
      <c r="C52" s="1657"/>
      <c r="D52" s="68"/>
      <c r="E52" s="1855" t="s">
        <v>758</v>
      </c>
      <c r="F52" s="1856"/>
      <c r="G52" s="1856"/>
      <c r="H52" s="1856"/>
      <c r="I52" s="1856"/>
      <c r="J52" s="1856"/>
      <c r="K52" s="1856"/>
      <c r="L52" s="1856"/>
      <c r="M52" s="1718"/>
      <c r="N52" s="1719"/>
      <c r="O52" s="1822"/>
      <c r="P52" s="1820"/>
      <c r="Q52" s="1821"/>
      <c r="R52" s="137" t="s">
        <v>10</v>
      </c>
      <c r="S52" s="1713" t="s">
        <v>667</v>
      </c>
      <c r="T52" s="1713"/>
      <c r="U52" s="138" t="s">
        <v>10</v>
      </c>
      <c r="V52" s="1713" t="s">
        <v>668</v>
      </c>
      <c r="W52" s="1713"/>
      <c r="X52" s="138" t="s">
        <v>10</v>
      </c>
      <c r="Y52" s="1713" t="s">
        <v>669</v>
      </c>
      <c r="Z52" s="1714"/>
      <c r="AA52" s="1825"/>
      <c r="AB52" s="1826"/>
      <c r="AC52" s="1826"/>
      <c r="AD52" s="1827"/>
      <c r="AE52" s="1825"/>
      <c r="AF52" s="1826"/>
      <c r="AG52" s="1826"/>
      <c r="AH52" s="1827"/>
      <c r="AI52" s="137" t="s">
        <v>10</v>
      </c>
      <c r="AJ52" s="1713" t="s">
        <v>747</v>
      </c>
      <c r="AK52" s="1714"/>
    </row>
    <row r="53" spans="2:37" ht="14.25" customHeight="1" x14ac:dyDescent="0.15">
      <c r="B53" s="109"/>
      <c r="C53" s="1768" t="s">
        <v>759</v>
      </c>
      <c r="D53" s="1715"/>
      <c r="E53" s="1715"/>
      <c r="F53" s="1715"/>
      <c r="G53" s="1715"/>
      <c r="H53" s="1715"/>
      <c r="I53" s="1715"/>
      <c r="J53" s="1715"/>
      <c r="K53" s="1715"/>
      <c r="L53" s="1715"/>
      <c r="M53" s="1718"/>
      <c r="N53" s="1719"/>
      <c r="O53" s="1822"/>
      <c r="P53" s="1820"/>
      <c r="Q53" s="1821"/>
      <c r="R53" s="137" t="s">
        <v>10</v>
      </c>
      <c r="S53" s="1713" t="s">
        <v>667</v>
      </c>
      <c r="T53" s="1713"/>
      <c r="U53" s="138" t="s">
        <v>10</v>
      </c>
      <c r="V53" s="1713" t="s">
        <v>668</v>
      </c>
      <c r="W53" s="1713"/>
      <c r="X53" s="138" t="s">
        <v>10</v>
      </c>
      <c r="Y53" s="1713" t="s">
        <v>669</v>
      </c>
      <c r="Z53" s="1714"/>
      <c r="AA53" s="1825"/>
      <c r="AB53" s="1826"/>
      <c r="AC53" s="1826"/>
      <c r="AD53" s="1827"/>
      <c r="AE53" s="1825"/>
      <c r="AF53" s="1826"/>
      <c r="AG53" s="1826"/>
      <c r="AH53" s="1827"/>
      <c r="AI53" s="1866"/>
      <c r="AJ53" s="1867"/>
      <c r="AK53" s="1868"/>
    </row>
    <row r="54" spans="2:37" ht="14.25" customHeight="1" x14ac:dyDescent="0.15">
      <c r="B54" s="109"/>
      <c r="C54" s="1768" t="s">
        <v>760</v>
      </c>
      <c r="D54" s="1715"/>
      <c r="E54" s="1715"/>
      <c r="F54" s="1715"/>
      <c r="G54" s="1715"/>
      <c r="H54" s="1715"/>
      <c r="I54" s="1715"/>
      <c r="J54" s="1715"/>
      <c r="K54" s="1715"/>
      <c r="L54" s="1715"/>
      <c r="M54" s="1718"/>
      <c r="N54" s="1719"/>
      <c r="O54" s="1822"/>
      <c r="P54" s="1820"/>
      <c r="Q54" s="1821"/>
      <c r="R54" s="137" t="s">
        <v>10</v>
      </c>
      <c r="S54" s="1713" t="s">
        <v>667</v>
      </c>
      <c r="T54" s="1713"/>
      <c r="U54" s="138" t="s">
        <v>10</v>
      </c>
      <c r="V54" s="1713" t="s">
        <v>668</v>
      </c>
      <c r="W54" s="1713"/>
      <c r="X54" s="138" t="s">
        <v>10</v>
      </c>
      <c r="Y54" s="1713" t="s">
        <v>669</v>
      </c>
      <c r="Z54" s="1714"/>
      <c r="AA54" s="1825"/>
      <c r="AB54" s="1826"/>
      <c r="AC54" s="1826"/>
      <c r="AD54" s="1827"/>
      <c r="AE54" s="1825"/>
      <c r="AF54" s="1826"/>
      <c r="AG54" s="1826"/>
      <c r="AH54" s="1827"/>
      <c r="AI54" s="1866"/>
      <c r="AJ54" s="1867"/>
      <c r="AK54" s="1868"/>
    </row>
    <row r="55" spans="2:37" ht="14.25" customHeight="1" x14ac:dyDescent="0.15">
      <c r="B55" s="1871" t="s">
        <v>761</v>
      </c>
      <c r="C55" s="1858"/>
      <c r="D55" s="1858"/>
      <c r="E55" s="1858"/>
      <c r="F55" s="1858"/>
      <c r="G55" s="1858"/>
      <c r="H55" s="1858"/>
      <c r="I55" s="1858"/>
      <c r="J55" s="1858"/>
      <c r="K55" s="1872"/>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844" t="s">
        <v>762</v>
      </c>
      <c r="C56" s="1844"/>
      <c r="D56" s="1844"/>
      <c r="E56" s="1844"/>
      <c r="F56" s="1844"/>
      <c r="G56" s="1844"/>
      <c r="H56" s="1844"/>
      <c r="I56" s="1844"/>
      <c r="J56" s="1844"/>
      <c r="K56" s="1845"/>
      <c r="L56" s="1846"/>
      <c r="M56" s="1847"/>
      <c r="N56" s="1847"/>
      <c r="O56" s="1847"/>
      <c r="P56" s="1847"/>
      <c r="Q56" s="1847"/>
      <c r="R56" s="1847"/>
      <c r="S56" s="1847"/>
      <c r="T56" s="1847"/>
      <c r="U56" s="1847"/>
      <c r="V56" s="1847"/>
      <c r="W56" s="1847"/>
      <c r="X56" s="1847"/>
      <c r="Y56" s="1847"/>
      <c r="Z56" s="1847"/>
      <c r="AA56" s="1847"/>
      <c r="AB56" s="1847"/>
      <c r="AC56" s="1847"/>
      <c r="AD56" s="1847"/>
      <c r="AE56" s="1847"/>
      <c r="AF56" s="1847"/>
      <c r="AG56" s="1847"/>
      <c r="AH56" s="1847"/>
      <c r="AI56" s="1847"/>
      <c r="AJ56" s="1847"/>
      <c r="AK56" s="1848"/>
    </row>
    <row r="57" spans="2:37" ht="14.25" customHeight="1" x14ac:dyDescent="0.15">
      <c r="B57" s="1685" t="s">
        <v>685</v>
      </c>
      <c r="C57" s="1685"/>
      <c r="D57" s="1685"/>
      <c r="E57" s="1685"/>
      <c r="F57" s="1685"/>
      <c r="G57" s="1685"/>
      <c r="H57" s="1685"/>
      <c r="I57" s="1685"/>
      <c r="J57" s="1685"/>
      <c r="K57" s="1685"/>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871" t="s">
        <v>724</v>
      </c>
      <c r="C58" s="1858"/>
      <c r="D58" s="1858"/>
      <c r="E58" s="1858"/>
      <c r="F58" s="1858"/>
      <c r="G58" s="1858"/>
      <c r="H58" s="1858"/>
      <c r="I58" s="1858"/>
      <c r="J58" s="1858"/>
      <c r="K58" s="1858"/>
      <c r="L58" s="1678"/>
      <c r="M58" s="1679"/>
      <c r="N58" s="1679"/>
      <c r="O58" s="1679"/>
      <c r="P58" s="1679"/>
      <c r="Q58" s="1679"/>
      <c r="R58" s="1679"/>
      <c r="S58" s="1679"/>
      <c r="T58" s="1679"/>
      <c r="U58" s="1679"/>
      <c r="V58" s="1679"/>
      <c r="W58" s="1679"/>
      <c r="X58" s="1679"/>
      <c r="Y58" s="1679"/>
      <c r="Z58" s="1679"/>
      <c r="AA58" s="1679"/>
      <c r="AB58" s="1679"/>
      <c r="AC58" s="1679"/>
      <c r="AD58" s="1679"/>
      <c r="AE58" s="1679"/>
      <c r="AF58" s="1679"/>
      <c r="AG58" s="1679"/>
      <c r="AH58" s="1679"/>
      <c r="AI58" s="1679"/>
      <c r="AJ58" s="1679"/>
      <c r="AK58" s="1680"/>
    </row>
    <row r="59" spans="2:37" ht="14.25" customHeight="1" x14ac:dyDescent="0.15">
      <c r="B59" s="1771" t="s">
        <v>686</v>
      </c>
      <c r="C59" s="1772"/>
      <c r="D59" s="1772"/>
      <c r="E59" s="1772"/>
      <c r="F59" s="1772"/>
      <c r="G59" s="1772"/>
      <c r="H59" s="1772"/>
      <c r="I59" s="1772"/>
      <c r="J59" s="1772"/>
      <c r="K59" s="1772"/>
      <c r="L59" s="1870"/>
      <c r="M59" s="1870"/>
      <c r="N59" s="1870"/>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655" t="s">
        <v>687</v>
      </c>
      <c r="C60" s="1686" t="s">
        <v>688</v>
      </c>
      <c r="D60" s="1687"/>
      <c r="E60" s="1687"/>
      <c r="F60" s="1687"/>
      <c r="G60" s="1687"/>
      <c r="H60" s="1687"/>
      <c r="I60" s="1687"/>
      <c r="J60" s="1687"/>
      <c r="K60" s="1687"/>
      <c r="L60" s="1687"/>
      <c r="M60" s="1687"/>
      <c r="N60" s="1687"/>
      <c r="O60" s="1687"/>
      <c r="P60" s="1687"/>
      <c r="Q60" s="1687"/>
      <c r="R60" s="1687"/>
      <c r="S60" s="1687"/>
      <c r="T60" s="1687"/>
      <c r="U60" s="1686" t="s">
        <v>689</v>
      </c>
      <c r="V60" s="1687"/>
      <c r="W60" s="1687"/>
      <c r="X60" s="1687"/>
      <c r="Y60" s="1687"/>
      <c r="Z60" s="1687"/>
      <c r="AA60" s="1687"/>
      <c r="AB60" s="1687"/>
      <c r="AC60" s="1687"/>
      <c r="AD60" s="1687"/>
      <c r="AE60" s="1687"/>
      <c r="AF60" s="1687"/>
      <c r="AG60" s="1687"/>
      <c r="AH60" s="1687"/>
      <c r="AI60" s="1687"/>
      <c r="AJ60" s="1687"/>
      <c r="AK60" s="1688"/>
    </row>
    <row r="61" spans="2:37" x14ac:dyDescent="0.15">
      <c r="B61" s="1656"/>
      <c r="C61" s="1776"/>
      <c r="D61" s="1777"/>
      <c r="E61" s="1777"/>
      <c r="F61" s="1777"/>
      <c r="G61" s="1777"/>
      <c r="H61" s="1777"/>
      <c r="I61" s="1777"/>
      <c r="J61" s="1777"/>
      <c r="K61" s="1777"/>
      <c r="L61" s="1777"/>
      <c r="M61" s="1777"/>
      <c r="N61" s="1777"/>
      <c r="O61" s="1777"/>
      <c r="P61" s="1777"/>
      <c r="Q61" s="1777"/>
      <c r="R61" s="1777"/>
      <c r="S61" s="1777"/>
      <c r="T61" s="1777"/>
      <c r="U61" s="1776"/>
      <c r="V61" s="1777"/>
      <c r="W61" s="1777"/>
      <c r="X61" s="1777"/>
      <c r="Y61" s="1777"/>
      <c r="Z61" s="1777"/>
      <c r="AA61" s="1777"/>
      <c r="AB61" s="1777"/>
      <c r="AC61" s="1777"/>
      <c r="AD61" s="1777"/>
      <c r="AE61" s="1777"/>
      <c r="AF61" s="1777"/>
      <c r="AG61" s="1777"/>
      <c r="AH61" s="1777"/>
      <c r="AI61" s="1777"/>
      <c r="AJ61" s="1777"/>
      <c r="AK61" s="1778"/>
    </row>
    <row r="62" spans="2:37" x14ac:dyDescent="0.15">
      <c r="B62" s="1656"/>
      <c r="C62" s="1779"/>
      <c r="D62" s="1780"/>
      <c r="E62" s="1780"/>
      <c r="F62" s="1780"/>
      <c r="G62" s="1780"/>
      <c r="H62" s="1780"/>
      <c r="I62" s="1780"/>
      <c r="J62" s="1780"/>
      <c r="K62" s="1780"/>
      <c r="L62" s="1780"/>
      <c r="M62" s="1780"/>
      <c r="N62" s="1780"/>
      <c r="O62" s="1780"/>
      <c r="P62" s="1780"/>
      <c r="Q62" s="1780"/>
      <c r="R62" s="1780"/>
      <c r="S62" s="1780"/>
      <c r="T62" s="1780"/>
      <c r="U62" s="1779"/>
      <c r="V62" s="1780"/>
      <c r="W62" s="1780"/>
      <c r="X62" s="1780"/>
      <c r="Y62" s="1780"/>
      <c r="Z62" s="1780"/>
      <c r="AA62" s="1780"/>
      <c r="AB62" s="1780"/>
      <c r="AC62" s="1780"/>
      <c r="AD62" s="1780"/>
      <c r="AE62" s="1780"/>
      <c r="AF62" s="1780"/>
      <c r="AG62" s="1780"/>
      <c r="AH62" s="1780"/>
      <c r="AI62" s="1780"/>
      <c r="AJ62" s="1780"/>
      <c r="AK62" s="1781"/>
    </row>
    <row r="63" spans="2:37" x14ac:dyDescent="0.15">
      <c r="B63" s="1656"/>
      <c r="C63" s="1779"/>
      <c r="D63" s="1780"/>
      <c r="E63" s="1780"/>
      <c r="F63" s="1780"/>
      <c r="G63" s="1780"/>
      <c r="H63" s="1780"/>
      <c r="I63" s="1780"/>
      <c r="J63" s="1780"/>
      <c r="K63" s="1780"/>
      <c r="L63" s="1780"/>
      <c r="M63" s="1780"/>
      <c r="N63" s="1780"/>
      <c r="O63" s="1780"/>
      <c r="P63" s="1780"/>
      <c r="Q63" s="1780"/>
      <c r="R63" s="1780"/>
      <c r="S63" s="1780"/>
      <c r="T63" s="1780"/>
      <c r="U63" s="1779"/>
      <c r="V63" s="1780"/>
      <c r="W63" s="1780"/>
      <c r="X63" s="1780"/>
      <c r="Y63" s="1780"/>
      <c r="Z63" s="1780"/>
      <c r="AA63" s="1780"/>
      <c r="AB63" s="1780"/>
      <c r="AC63" s="1780"/>
      <c r="AD63" s="1780"/>
      <c r="AE63" s="1780"/>
      <c r="AF63" s="1780"/>
      <c r="AG63" s="1780"/>
      <c r="AH63" s="1780"/>
      <c r="AI63" s="1780"/>
      <c r="AJ63" s="1780"/>
      <c r="AK63" s="1781"/>
    </row>
    <row r="64" spans="2:37" x14ac:dyDescent="0.15">
      <c r="B64" s="1657"/>
      <c r="C64" s="1725"/>
      <c r="D64" s="1726"/>
      <c r="E64" s="1726"/>
      <c r="F64" s="1726"/>
      <c r="G64" s="1726"/>
      <c r="H64" s="1726"/>
      <c r="I64" s="1726"/>
      <c r="J64" s="1726"/>
      <c r="K64" s="1726"/>
      <c r="L64" s="1726"/>
      <c r="M64" s="1726"/>
      <c r="N64" s="1726"/>
      <c r="O64" s="1726"/>
      <c r="P64" s="1726"/>
      <c r="Q64" s="1726"/>
      <c r="R64" s="1726"/>
      <c r="S64" s="1726"/>
      <c r="T64" s="1726"/>
      <c r="U64" s="1725"/>
      <c r="V64" s="1726"/>
      <c r="W64" s="1726"/>
      <c r="X64" s="1726"/>
      <c r="Y64" s="1726"/>
      <c r="Z64" s="1726"/>
      <c r="AA64" s="1726"/>
      <c r="AB64" s="1726"/>
      <c r="AC64" s="1726"/>
      <c r="AD64" s="1726"/>
      <c r="AE64" s="1726"/>
      <c r="AF64" s="1726"/>
      <c r="AG64" s="1726"/>
      <c r="AH64" s="1726"/>
      <c r="AI64" s="1726"/>
      <c r="AJ64" s="1726"/>
      <c r="AK64" s="1727"/>
    </row>
    <row r="65" spans="2:37" ht="14.25" customHeight="1" x14ac:dyDescent="0.15">
      <c r="B65" s="1646" t="s">
        <v>690</v>
      </c>
      <c r="C65" s="1647"/>
      <c r="D65" s="1647"/>
      <c r="E65" s="1647"/>
      <c r="F65" s="1648"/>
      <c r="G65" s="1685" t="s">
        <v>691</v>
      </c>
      <c r="H65" s="1685"/>
      <c r="I65" s="1685"/>
      <c r="J65" s="1685"/>
      <c r="K65" s="1685"/>
      <c r="L65" s="1685"/>
      <c r="M65" s="1685"/>
      <c r="N65" s="1685"/>
      <c r="O65" s="1685"/>
      <c r="P65" s="1685"/>
      <c r="Q65" s="1685"/>
      <c r="R65" s="1685"/>
      <c r="S65" s="1685"/>
      <c r="T65" s="1685"/>
      <c r="U65" s="1869"/>
      <c r="V65" s="1869"/>
      <c r="W65" s="1869"/>
      <c r="X65" s="1869"/>
      <c r="Y65" s="1869"/>
      <c r="Z65" s="1869"/>
      <c r="AA65" s="1869"/>
      <c r="AB65" s="1869"/>
      <c r="AC65" s="1869"/>
      <c r="AD65" s="1869"/>
      <c r="AE65" s="1869"/>
      <c r="AF65" s="1869"/>
      <c r="AG65" s="1869"/>
      <c r="AH65" s="1869"/>
      <c r="AI65" s="1869"/>
      <c r="AJ65" s="1869"/>
      <c r="AK65" s="1869"/>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00000000-0002-0000-0A00-000000000000}">
      <formula1>"□,■"</formula1>
    </dataValidation>
    <dataValidation type="list" allowBlank="1" showInputMessage="1" showErrorMessage="1" sqref="M40:N54" xr:uid="{00000000-0002-0000-0A00-000001000000}">
      <formula1>"○"</formula1>
    </dataValidation>
  </dataValidations>
  <pageMargins left="0.7" right="0.7" top="0.75" bottom="0.75" header="0.3" footer="0.3"/>
  <pageSetup paperSize="9" scale="7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46" t="s">
        <v>618</v>
      </c>
      <c r="AA3" s="1647"/>
      <c r="AB3" s="1647"/>
      <c r="AC3" s="1647"/>
      <c r="AD3" s="1648"/>
      <c r="AE3" s="1649"/>
      <c r="AF3" s="1650"/>
      <c r="AG3" s="1650"/>
      <c r="AH3" s="1650"/>
      <c r="AI3" s="1650"/>
      <c r="AJ3" s="1650"/>
      <c r="AK3" s="1650"/>
      <c r="AL3" s="1651"/>
      <c r="AM3" s="20"/>
      <c r="AN3" s="1"/>
    </row>
    <row r="4" spans="2:40" s="2" customFormat="1" x14ac:dyDescent="0.15">
      <c r="AN4" s="21"/>
    </row>
    <row r="5" spans="2:40" s="2" customFormat="1" x14ac:dyDescent="0.15">
      <c r="B5" s="1645" t="s">
        <v>704</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row>
    <row r="6" spans="2:40" s="2" customFormat="1" ht="13.5" customHeight="1" x14ac:dyDescent="0.15">
      <c r="AC6" s="1"/>
      <c r="AD6" s="45"/>
      <c r="AE6" s="45" t="s">
        <v>2243</v>
      </c>
      <c r="AH6" s="2" t="s">
        <v>621</v>
      </c>
      <c r="AJ6" s="2" t="s">
        <v>1703</v>
      </c>
      <c r="AL6" s="2" t="s">
        <v>623</v>
      </c>
    </row>
    <row r="7" spans="2:40" s="2" customFormat="1" x14ac:dyDescent="0.15">
      <c r="B7" s="1645" t="s">
        <v>2244</v>
      </c>
      <c r="C7" s="1645"/>
      <c r="D7" s="1645"/>
      <c r="E7" s="1645"/>
      <c r="F7" s="1645"/>
      <c r="G7" s="1645"/>
      <c r="H7" s="1645"/>
      <c r="I7" s="1645"/>
      <c r="J7" s="1645"/>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655" t="s">
        <v>630</v>
      </c>
      <c r="C11" s="1658" t="s">
        <v>631</v>
      </c>
      <c r="D11" s="1659"/>
      <c r="E11" s="1659"/>
      <c r="F11" s="1659"/>
      <c r="G11" s="1659"/>
      <c r="H11" s="1659"/>
      <c r="I11" s="1659"/>
      <c r="J11" s="1659"/>
      <c r="K11" s="166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56"/>
      <c r="C12" s="1664" t="s">
        <v>632</v>
      </c>
      <c r="D12" s="1665"/>
      <c r="E12" s="1665"/>
      <c r="F12" s="1665"/>
      <c r="G12" s="1665"/>
      <c r="H12" s="1665"/>
      <c r="I12" s="1665"/>
      <c r="J12" s="1665"/>
      <c r="K12" s="166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56"/>
      <c r="C13" s="1658" t="s">
        <v>2074</v>
      </c>
      <c r="D13" s="1659"/>
      <c r="E13" s="1659"/>
      <c r="F13" s="1659"/>
      <c r="G13" s="1659"/>
      <c r="H13" s="1659"/>
      <c r="I13" s="1659"/>
      <c r="J13" s="1659"/>
      <c r="K13" s="1669"/>
      <c r="L13" s="2720" t="s">
        <v>2245</v>
      </c>
      <c r="M13" s="2721"/>
      <c r="N13" s="2721"/>
      <c r="O13" s="2721"/>
      <c r="P13" s="2721"/>
      <c r="Q13" s="2721"/>
      <c r="R13" s="2721"/>
      <c r="S13" s="2721"/>
      <c r="T13" s="2721"/>
      <c r="U13" s="2721"/>
      <c r="V13" s="2721"/>
      <c r="W13" s="2721"/>
      <c r="X13" s="2721"/>
      <c r="Y13" s="2721"/>
      <c r="Z13" s="2721"/>
      <c r="AA13" s="2721"/>
      <c r="AB13" s="2721"/>
      <c r="AC13" s="2721"/>
      <c r="AD13" s="2721"/>
      <c r="AE13" s="2721"/>
      <c r="AF13" s="2721"/>
      <c r="AG13" s="2721"/>
      <c r="AH13" s="2721"/>
      <c r="AI13" s="2721"/>
      <c r="AJ13" s="2721"/>
      <c r="AK13" s="2721"/>
      <c r="AL13" s="2722"/>
    </row>
    <row r="14" spans="2:40" s="2" customFormat="1" x14ac:dyDescent="0.15">
      <c r="B14" s="1656"/>
      <c r="C14" s="1664"/>
      <c r="D14" s="1665"/>
      <c r="E14" s="1665"/>
      <c r="F14" s="1665"/>
      <c r="G14" s="1665"/>
      <c r="H14" s="1665"/>
      <c r="I14" s="1665"/>
      <c r="J14" s="1665"/>
      <c r="K14" s="1670"/>
      <c r="L14" s="2723" t="s">
        <v>2246</v>
      </c>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2724"/>
    </row>
    <row r="15" spans="2:40" s="2" customFormat="1" x14ac:dyDescent="0.15">
      <c r="B15" s="1656"/>
      <c r="C15" s="1671"/>
      <c r="D15" s="1672"/>
      <c r="E15" s="1672"/>
      <c r="F15" s="1672"/>
      <c r="G15" s="1672"/>
      <c r="H15" s="1672"/>
      <c r="I15" s="1672"/>
      <c r="J15" s="1672"/>
      <c r="K15" s="1673"/>
      <c r="L15" s="1675" t="s">
        <v>640</v>
      </c>
      <c r="M15" s="1676"/>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c r="AL15" s="1677"/>
    </row>
    <row r="16" spans="2:40" s="2" customFormat="1" ht="14.25" customHeight="1" x14ac:dyDescent="0.15">
      <c r="B16" s="1656"/>
      <c r="C16" s="1678" t="s">
        <v>641</v>
      </c>
      <c r="D16" s="1679"/>
      <c r="E16" s="1679"/>
      <c r="F16" s="1679"/>
      <c r="G16" s="1679"/>
      <c r="H16" s="1679"/>
      <c r="I16" s="1679"/>
      <c r="J16" s="1679"/>
      <c r="K16" s="1680"/>
      <c r="L16" s="1646" t="s">
        <v>642</v>
      </c>
      <c r="M16" s="1647"/>
      <c r="N16" s="1647"/>
      <c r="O16" s="1647"/>
      <c r="P16" s="1648"/>
      <c r="Q16" s="24"/>
      <c r="R16" s="25"/>
      <c r="S16" s="25"/>
      <c r="T16" s="25"/>
      <c r="U16" s="25"/>
      <c r="V16" s="25"/>
      <c r="W16" s="25"/>
      <c r="X16" s="25"/>
      <c r="Y16" s="26"/>
      <c r="Z16" s="1653" t="s">
        <v>643</v>
      </c>
      <c r="AA16" s="1674"/>
      <c r="AB16" s="1674"/>
      <c r="AC16" s="1674"/>
      <c r="AD16" s="1654"/>
      <c r="AE16" s="28"/>
      <c r="AF16" s="32"/>
      <c r="AG16" s="22"/>
      <c r="AH16" s="22"/>
      <c r="AI16" s="22"/>
      <c r="AJ16" s="2721"/>
      <c r="AK16" s="2721"/>
      <c r="AL16" s="2722"/>
    </row>
    <row r="17" spans="2:40" ht="14.25" customHeight="1" x14ac:dyDescent="0.15">
      <c r="B17" s="1656"/>
      <c r="C17" s="1791" t="s">
        <v>708</v>
      </c>
      <c r="D17" s="1757"/>
      <c r="E17" s="1757"/>
      <c r="F17" s="1757"/>
      <c r="G17" s="1757"/>
      <c r="H17" s="1757"/>
      <c r="I17" s="1757"/>
      <c r="J17" s="1757"/>
      <c r="K17" s="2725"/>
      <c r="L17" s="27"/>
      <c r="M17" s="27"/>
      <c r="N17" s="27"/>
      <c r="O17" s="27"/>
      <c r="P17" s="27"/>
      <c r="Q17" s="27"/>
      <c r="R17" s="27"/>
      <c r="S17" s="27"/>
      <c r="U17" s="1646" t="s">
        <v>645</v>
      </c>
      <c r="V17" s="1647"/>
      <c r="W17" s="1647"/>
      <c r="X17" s="1647"/>
      <c r="Y17" s="1648"/>
      <c r="Z17" s="18"/>
      <c r="AA17" s="19"/>
      <c r="AB17" s="19"/>
      <c r="AC17" s="19"/>
      <c r="AD17" s="19"/>
      <c r="AE17" s="2726"/>
      <c r="AF17" s="2726"/>
      <c r="AG17" s="2726"/>
      <c r="AH17" s="2726"/>
      <c r="AI17" s="2726"/>
      <c r="AJ17" s="2726"/>
      <c r="AK17" s="2726"/>
      <c r="AL17" s="17"/>
      <c r="AN17" s="3"/>
    </row>
    <row r="18" spans="2:40" ht="14.25" customHeight="1" x14ac:dyDescent="0.15">
      <c r="B18" s="1656"/>
      <c r="C18" s="1685" t="s">
        <v>709</v>
      </c>
      <c r="D18" s="1685"/>
      <c r="E18" s="1685"/>
      <c r="F18" s="1685"/>
      <c r="G18" s="1685"/>
      <c r="H18" s="1689"/>
      <c r="I18" s="1689"/>
      <c r="J18" s="1689"/>
      <c r="K18" s="1690"/>
      <c r="L18" s="1646" t="s">
        <v>647</v>
      </c>
      <c r="M18" s="1647"/>
      <c r="N18" s="1647"/>
      <c r="O18" s="1647"/>
      <c r="P18" s="1648"/>
      <c r="Q18" s="29"/>
      <c r="R18" s="30"/>
      <c r="S18" s="30"/>
      <c r="T18" s="30"/>
      <c r="U18" s="30"/>
      <c r="V18" s="30"/>
      <c r="W18" s="30"/>
      <c r="X18" s="30"/>
      <c r="Y18" s="31"/>
      <c r="Z18" s="1687" t="s">
        <v>648</v>
      </c>
      <c r="AA18" s="1687"/>
      <c r="AB18" s="1687"/>
      <c r="AC18" s="1687"/>
      <c r="AD18" s="1688"/>
      <c r="AE18" s="15"/>
      <c r="AF18" s="16"/>
      <c r="AG18" s="16"/>
      <c r="AH18" s="16"/>
      <c r="AI18" s="16"/>
      <c r="AJ18" s="16"/>
      <c r="AK18" s="16"/>
      <c r="AL18" s="17"/>
      <c r="AN18" s="3"/>
    </row>
    <row r="19" spans="2:40" ht="13.5" customHeight="1" x14ac:dyDescent="0.15">
      <c r="B19" s="1656"/>
      <c r="C19" s="1694" t="s">
        <v>649</v>
      </c>
      <c r="D19" s="1694"/>
      <c r="E19" s="1694"/>
      <c r="F19" s="1694"/>
      <c r="G19" s="1694"/>
      <c r="H19" s="1695"/>
      <c r="I19" s="1695"/>
      <c r="J19" s="1695"/>
      <c r="K19" s="1695"/>
      <c r="L19" s="2720" t="s">
        <v>2245</v>
      </c>
      <c r="M19" s="2721"/>
      <c r="N19" s="2721"/>
      <c r="O19" s="2721"/>
      <c r="P19" s="2721"/>
      <c r="Q19" s="2721"/>
      <c r="R19" s="2721"/>
      <c r="S19" s="2721"/>
      <c r="T19" s="2721"/>
      <c r="U19" s="2721"/>
      <c r="V19" s="2721"/>
      <c r="W19" s="2721"/>
      <c r="X19" s="2721"/>
      <c r="Y19" s="2721"/>
      <c r="Z19" s="2721"/>
      <c r="AA19" s="2721"/>
      <c r="AB19" s="2721"/>
      <c r="AC19" s="2721"/>
      <c r="AD19" s="2721"/>
      <c r="AE19" s="2721"/>
      <c r="AF19" s="2721"/>
      <c r="AG19" s="2721"/>
      <c r="AH19" s="2721"/>
      <c r="AI19" s="2721"/>
      <c r="AJ19" s="2721"/>
      <c r="AK19" s="2721"/>
      <c r="AL19" s="2722"/>
      <c r="AN19" s="3"/>
    </row>
    <row r="20" spans="2:40" ht="14.25" customHeight="1" x14ac:dyDescent="0.15">
      <c r="B20" s="1656"/>
      <c r="C20" s="1694"/>
      <c r="D20" s="1694"/>
      <c r="E20" s="1694"/>
      <c r="F20" s="1694"/>
      <c r="G20" s="1694"/>
      <c r="H20" s="1695"/>
      <c r="I20" s="1695"/>
      <c r="J20" s="1695"/>
      <c r="K20" s="1695"/>
      <c r="L20" s="2723" t="s">
        <v>2246</v>
      </c>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2724"/>
      <c r="AN20" s="3"/>
    </row>
    <row r="21" spans="2:40" x14ac:dyDescent="0.15">
      <c r="B21" s="1657"/>
      <c r="C21" s="1696"/>
      <c r="D21" s="1696"/>
      <c r="E21" s="1696"/>
      <c r="F21" s="1696"/>
      <c r="G21" s="1696"/>
      <c r="H21" s="1697"/>
      <c r="I21" s="1697"/>
      <c r="J21" s="1697"/>
      <c r="K21" s="1697"/>
      <c r="L21" s="2727"/>
      <c r="M21" s="2728"/>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8"/>
      <c r="AK21" s="2728"/>
      <c r="AL21" s="2729"/>
      <c r="AN21" s="3"/>
    </row>
    <row r="22" spans="2:40" ht="13.5" customHeight="1" x14ac:dyDescent="0.15">
      <c r="B22" s="1701" t="s">
        <v>710</v>
      </c>
      <c r="C22" s="1658" t="s">
        <v>711</v>
      </c>
      <c r="D22" s="1659"/>
      <c r="E22" s="1659"/>
      <c r="F22" s="1659"/>
      <c r="G22" s="1659"/>
      <c r="H22" s="1659"/>
      <c r="I22" s="1659"/>
      <c r="J22" s="1659"/>
      <c r="K22" s="1669"/>
      <c r="L22" s="2720" t="s">
        <v>2245</v>
      </c>
      <c r="M22" s="2721"/>
      <c r="N22" s="2721"/>
      <c r="O22" s="2721"/>
      <c r="P22" s="2721"/>
      <c r="Q22" s="2721"/>
      <c r="R22" s="2721"/>
      <c r="S22" s="2721"/>
      <c r="T22" s="2721"/>
      <c r="U22" s="2721"/>
      <c r="V22" s="2721"/>
      <c r="W22" s="2721"/>
      <c r="X22" s="2721"/>
      <c r="Y22" s="2721"/>
      <c r="Z22" s="2721"/>
      <c r="AA22" s="2721"/>
      <c r="AB22" s="2721"/>
      <c r="AC22" s="2721"/>
      <c r="AD22" s="2721"/>
      <c r="AE22" s="2721"/>
      <c r="AF22" s="2721"/>
      <c r="AG22" s="2721"/>
      <c r="AH22" s="2721"/>
      <c r="AI22" s="2721"/>
      <c r="AJ22" s="2721"/>
      <c r="AK22" s="2721"/>
      <c r="AL22" s="2722"/>
      <c r="AN22" s="3"/>
    </row>
    <row r="23" spans="2:40" ht="14.25" customHeight="1" x14ac:dyDescent="0.15">
      <c r="B23" s="1702"/>
      <c r="C23" s="1664"/>
      <c r="D23" s="1665"/>
      <c r="E23" s="1665"/>
      <c r="F23" s="1665"/>
      <c r="G23" s="1665"/>
      <c r="H23" s="1665"/>
      <c r="I23" s="1665"/>
      <c r="J23" s="1665"/>
      <c r="K23" s="1670"/>
      <c r="L23" s="2723" t="s">
        <v>2246</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2724"/>
      <c r="AN23" s="3"/>
    </row>
    <row r="24" spans="2:40" x14ac:dyDescent="0.15">
      <c r="B24" s="1702"/>
      <c r="C24" s="1671"/>
      <c r="D24" s="1672"/>
      <c r="E24" s="1672"/>
      <c r="F24" s="1672"/>
      <c r="G24" s="1672"/>
      <c r="H24" s="1672"/>
      <c r="I24" s="1672"/>
      <c r="J24" s="1672"/>
      <c r="K24" s="1673"/>
      <c r="L24" s="2727"/>
      <c r="M24" s="2728"/>
      <c r="N24" s="2728"/>
      <c r="O24" s="2728"/>
      <c r="P24" s="2728"/>
      <c r="Q24" s="2728"/>
      <c r="R24" s="2728"/>
      <c r="S24" s="2728"/>
      <c r="T24" s="2728"/>
      <c r="U24" s="2728"/>
      <c r="V24" s="2728"/>
      <c r="W24" s="2728"/>
      <c r="X24" s="2728"/>
      <c r="Y24" s="2728"/>
      <c r="Z24" s="2728"/>
      <c r="AA24" s="2728"/>
      <c r="AB24" s="2728"/>
      <c r="AC24" s="2728"/>
      <c r="AD24" s="2728"/>
      <c r="AE24" s="2728"/>
      <c r="AF24" s="2728"/>
      <c r="AG24" s="2728"/>
      <c r="AH24" s="2728"/>
      <c r="AI24" s="2728"/>
      <c r="AJ24" s="2728"/>
      <c r="AK24" s="2728"/>
      <c r="AL24" s="2729"/>
      <c r="AN24" s="3"/>
    </row>
    <row r="25" spans="2:40" ht="14.25" customHeight="1" x14ac:dyDescent="0.15">
      <c r="B25" s="1702"/>
      <c r="C25" s="1694" t="s">
        <v>641</v>
      </c>
      <c r="D25" s="1694"/>
      <c r="E25" s="1694"/>
      <c r="F25" s="1694"/>
      <c r="G25" s="1694"/>
      <c r="H25" s="1694"/>
      <c r="I25" s="1694"/>
      <c r="J25" s="1694"/>
      <c r="K25" s="1694"/>
      <c r="L25" s="1646" t="s">
        <v>642</v>
      </c>
      <c r="M25" s="1647"/>
      <c r="N25" s="1647"/>
      <c r="O25" s="1647"/>
      <c r="P25" s="1648"/>
      <c r="Q25" s="24"/>
      <c r="R25" s="25"/>
      <c r="S25" s="25"/>
      <c r="T25" s="25"/>
      <c r="U25" s="25"/>
      <c r="V25" s="25"/>
      <c r="W25" s="25"/>
      <c r="X25" s="25"/>
      <c r="Y25" s="26"/>
      <c r="Z25" s="1653" t="s">
        <v>643</v>
      </c>
      <c r="AA25" s="1674"/>
      <c r="AB25" s="1674"/>
      <c r="AC25" s="1674"/>
      <c r="AD25" s="1654"/>
      <c r="AE25" s="28"/>
      <c r="AF25" s="32"/>
      <c r="AG25" s="22"/>
      <c r="AH25" s="22"/>
      <c r="AI25" s="22"/>
      <c r="AJ25" s="2721"/>
      <c r="AK25" s="2721"/>
      <c r="AL25" s="2722"/>
      <c r="AN25" s="3"/>
    </row>
    <row r="26" spans="2:40" ht="13.5" customHeight="1" x14ac:dyDescent="0.15">
      <c r="B26" s="1702"/>
      <c r="C26" s="1707" t="s">
        <v>712</v>
      </c>
      <c r="D26" s="1707"/>
      <c r="E26" s="1707"/>
      <c r="F26" s="1707"/>
      <c r="G26" s="1707"/>
      <c r="H26" s="1707"/>
      <c r="I26" s="1707"/>
      <c r="J26" s="1707"/>
      <c r="K26" s="1707"/>
      <c r="L26" s="2720" t="s">
        <v>2245</v>
      </c>
      <c r="M26" s="2721"/>
      <c r="N26" s="2721"/>
      <c r="O26" s="2721"/>
      <c r="P26" s="2721"/>
      <c r="Q26" s="2721"/>
      <c r="R26" s="2721"/>
      <c r="S26" s="2721"/>
      <c r="T26" s="2721"/>
      <c r="U26" s="2721"/>
      <c r="V26" s="2721"/>
      <c r="W26" s="2721"/>
      <c r="X26" s="2721"/>
      <c r="Y26" s="2721"/>
      <c r="Z26" s="2721"/>
      <c r="AA26" s="2721"/>
      <c r="AB26" s="2721"/>
      <c r="AC26" s="2721"/>
      <c r="AD26" s="2721"/>
      <c r="AE26" s="2721"/>
      <c r="AF26" s="2721"/>
      <c r="AG26" s="2721"/>
      <c r="AH26" s="2721"/>
      <c r="AI26" s="2721"/>
      <c r="AJ26" s="2721"/>
      <c r="AK26" s="2721"/>
      <c r="AL26" s="2722"/>
      <c r="AN26" s="3"/>
    </row>
    <row r="27" spans="2:40" ht="14.25" customHeight="1" x14ac:dyDescent="0.15">
      <c r="B27" s="1702"/>
      <c r="C27" s="1707"/>
      <c r="D27" s="1707"/>
      <c r="E27" s="1707"/>
      <c r="F27" s="1707"/>
      <c r="G27" s="1707"/>
      <c r="H27" s="1707"/>
      <c r="I27" s="1707"/>
      <c r="J27" s="1707"/>
      <c r="K27" s="1707"/>
      <c r="L27" s="2723" t="s">
        <v>2246</v>
      </c>
      <c r="M27" s="1652"/>
      <c r="N27" s="1652"/>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2"/>
      <c r="AJ27" s="1652"/>
      <c r="AK27" s="1652"/>
      <c r="AL27" s="2724"/>
      <c r="AN27" s="3"/>
    </row>
    <row r="28" spans="2:40" x14ac:dyDescent="0.15">
      <c r="B28" s="1702"/>
      <c r="C28" s="1707"/>
      <c r="D28" s="1707"/>
      <c r="E28" s="1707"/>
      <c r="F28" s="1707"/>
      <c r="G28" s="1707"/>
      <c r="H28" s="1707"/>
      <c r="I28" s="1707"/>
      <c r="J28" s="1707"/>
      <c r="K28" s="1707"/>
      <c r="L28" s="2727"/>
      <c r="M28" s="2728"/>
      <c r="N28" s="2728"/>
      <c r="O28" s="2728"/>
      <c r="P28" s="2728"/>
      <c r="Q28" s="2728"/>
      <c r="R28" s="2728"/>
      <c r="S28" s="2728"/>
      <c r="T28" s="2728"/>
      <c r="U28" s="2728"/>
      <c r="V28" s="2728"/>
      <c r="W28" s="2728"/>
      <c r="X28" s="2728"/>
      <c r="Y28" s="2728"/>
      <c r="Z28" s="2728"/>
      <c r="AA28" s="2728"/>
      <c r="AB28" s="2728"/>
      <c r="AC28" s="2728"/>
      <c r="AD28" s="2728"/>
      <c r="AE28" s="2728"/>
      <c r="AF28" s="2728"/>
      <c r="AG28" s="2728"/>
      <c r="AH28" s="2728"/>
      <c r="AI28" s="2728"/>
      <c r="AJ28" s="2728"/>
      <c r="AK28" s="2728"/>
      <c r="AL28" s="2729"/>
      <c r="AN28" s="3"/>
    </row>
    <row r="29" spans="2:40" ht="14.25" customHeight="1" x14ac:dyDescent="0.15">
      <c r="B29" s="1702"/>
      <c r="C29" s="1694" t="s">
        <v>641</v>
      </c>
      <c r="D29" s="1694"/>
      <c r="E29" s="1694"/>
      <c r="F29" s="1694"/>
      <c r="G29" s="1694"/>
      <c r="H29" s="1694"/>
      <c r="I29" s="1694"/>
      <c r="J29" s="1694"/>
      <c r="K29" s="1694"/>
      <c r="L29" s="1646" t="s">
        <v>642</v>
      </c>
      <c r="M29" s="1647"/>
      <c r="N29" s="1647"/>
      <c r="O29" s="1647"/>
      <c r="P29" s="1648"/>
      <c r="Q29" s="28"/>
      <c r="R29" s="32"/>
      <c r="S29" s="32"/>
      <c r="T29" s="32"/>
      <c r="U29" s="32"/>
      <c r="V29" s="32"/>
      <c r="W29" s="32"/>
      <c r="X29" s="32"/>
      <c r="Y29" s="33"/>
      <c r="Z29" s="1653" t="s">
        <v>643</v>
      </c>
      <c r="AA29" s="1674"/>
      <c r="AB29" s="1674"/>
      <c r="AC29" s="1674"/>
      <c r="AD29" s="1654"/>
      <c r="AE29" s="28"/>
      <c r="AF29" s="32"/>
      <c r="AG29" s="22"/>
      <c r="AH29" s="22"/>
      <c r="AI29" s="22"/>
      <c r="AJ29" s="2721"/>
      <c r="AK29" s="2721"/>
      <c r="AL29" s="2722"/>
      <c r="AN29" s="3"/>
    </row>
    <row r="30" spans="2:40" ht="14.25" customHeight="1" x14ac:dyDescent="0.15">
      <c r="B30" s="1702"/>
      <c r="C30" s="1694" t="s">
        <v>655</v>
      </c>
      <c r="D30" s="1694"/>
      <c r="E30" s="1694"/>
      <c r="F30" s="1694"/>
      <c r="G30" s="1694"/>
      <c r="H30" s="1694"/>
      <c r="I30" s="1694"/>
      <c r="J30" s="1694"/>
      <c r="K30" s="1694"/>
      <c r="L30" s="2730"/>
      <c r="M30" s="2730"/>
      <c r="N30" s="2730"/>
      <c r="O30" s="2730"/>
      <c r="P30" s="2730"/>
      <c r="Q30" s="2730"/>
      <c r="R30" s="2730"/>
      <c r="S30" s="2730"/>
      <c r="T30" s="2730"/>
      <c r="U30" s="2730"/>
      <c r="V30" s="2730"/>
      <c r="W30" s="2730"/>
      <c r="X30" s="2730"/>
      <c r="Y30" s="2730"/>
      <c r="Z30" s="2730"/>
      <c r="AA30" s="2730"/>
      <c r="AB30" s="2730"/>
      <c r="AC30" s="2730"/>
      <c r="AD30" s="2730"/>
      <c r="AE30" s="2730"/>
      <c r="AF30" s="2730"/>
      <c r="AG30" s="2730"/>
      <c r="AH30" s="2730"/>
      <c r="AI30" s="2730"/>
      <c r="AJ30" s="2730"/>
      <c r="AK30" s="2730"/>
      <c r="AL30" s="2730"/>
      <c r="AN30" s="3"/>
    </row>
    <row r="31" spans="2:40" ht="13.5" customHeight="1" x14ac:dyDescent="0.15">
      <c r="B31" s="1702"/>
      <c r="C31" s="1694" t="s">
        <v>656</v>
      </c>
      <c r="D31" s="1694"/>
      <c r="E31" s="1694"/>
      <c r="F31" s="1694"/>
      <c r="G31" s="1694"/>
      <c r="H31" s="1694"/>
      <c r="I31" s="1694"/>
      <c r="J31" s="1694"/>
      <c r="K31" s="1694"/>
      <c r="L31" s="2720" t="s">
        <v>2245</v>
      </c>
      <c r="M31" s="2721"/>
      <c r="N31" s="2721"/>
      <c r="O31" s="2721"/>
      <c r="P31" s="2721"/>
      <c r="Q31" s="2721"/>
      <c r="R31" s="2721"/>
      <c r="S31" s="2721"/>
      <c r="T31" s="2721"/>
      <c r="U31" s="2721"/>
      <c r="V31" s="2721"/>
      <c r="W31" s="2721"/>
      <c r="X31" s="2721"/>
      <c r="Y31" s="2721"/>
      <c r="Z31" s="2721"/>
      <c r="AA31" s="2721"/>
      <c r="AB31" s="2721"/>
      <c r="AC31" s="2721"/>
      <c r="AD31" s="2721"/>
      <c r="AE31" s="2721"/>
      <c r="AF31" s="2721"/>
      <c r="AG31" s="2721"/>
      <c r="AH31" s="2721"/>
      <c r="AI31" s="2721"/>
      <c r="AJ31" s="2721"/>
      <c r="AK31" s="2721"/>
      <c r="AL31" s="2722"/>
      <c r="AN31" s="3"/>
    </row>
    <row r="32" spans="2:40" ht="14.25" customHeight="1" x14ac:dyDescent="0.15">
      <c r="B32" s="1702"/>
      <c r="C32" s="1694"/>
      <c r="D32" s="1694"/>
      <c r="E32" s="1694"/>
      <c r="F32" s="1694"/>
      <c r="G32" s="1694"/>
      <c r="H32" s="1694"/>
      <c r="I32" s="1694"/>
      <c r="J32" s="1694"/>
      <c r="K32" s="1694"/>
      <c r="L32" s="2723" t="s">
        <v>2246</v>
      </c>
      <c r="M32" s="1652"/>
      <c r="N32" s="1652"/>
      <c r="O32" s="1652"/>
      <c r="P32" s="1652"/>
      <c r="Q32" s="1652"/>
      <c r="R32" s="1652"/>
      <c r="S32" s="1652"/>
      <c r="T32" s="1652"/>
      <c r="U32" s="1652"/>
      <c r="V32" s="1652"/>
      <c r="W32" s="1652"/>
      <c r="X32" s="1652"/>
      <c r="Y32" s="1652"/>
      <c r="Z32" s="1652"/>
      <c r="AA32" s="1652"/>
      <c r="AB32" s="1652"/>
      <c r="AC32" s="1652"/>
      <c r="AD32" s="1652"/>
      <c r="AE32" s="1652"/>
      <c r="AF32" s="1652"/>
      <c r="AG32" s="1652"/>
      <c r="AH32" s="1652"/>
      <c r="AI32" s="1652"/>
      <c r="AJ32" s="1652"/>
      <c r="AK32" s="1652"/>
      <c r="AL32" s="2724"/>
      <c r="AN32" s="3"/>
    </row>
    <row r="33" spans="2:40" x14ac:dyDescent="0.15">
      <c r="B33" s="1703"/>
      <c r="C33" s="1694"/>
      <c r="D33" s="1694"/>
      <c r="E33" s="1694"/>
      <c r="F33" s="1694"/>
      <c r="G33" s="1694"/>
      <c r="H33" s="1694"/>
      <c r="I33" s="1694"/>
      <c r="J33" s="1694"/>
      <c r="K33" s="1694"/>
      <c r="L33" s="2727"/>
      <c r="M33" s="2728"/>
      <c r="N33" s="1676"/>
      <c r="O33" s="1676"/>
      <c r="P33" s="1676"/>
      <c r="Q33" s="1676"/>
      <c r="R33" s="1676"/>
      <c r="S33" s="1676"/>
      <c r="T33" s="1676"/>
      <c r="U33" s="1676"/>
      <c r="V33" s="1676"/>
      <c r="W33" s="1676"/>
      <c r="X33" s="1676"/>
      <c r="Y33" s="1676"/>
      <c r="Z33" s="1676"/>
      <c r="AA33" s="1676"/>
      <c r="AB33" s="1676"/>
      <c r="AC33" s="2728"/>
      <c r="AD33" s="2728"/>
      <c r="AE33" s="2728"/>
      <c r="AF33" s="2728"/>
      <c r="AG33" s="2728"/>
      <c r="AH33" s="1676"/>
      <c r="AI33" s="1676"/>
      <c r="AJ33" s="1676"/>
      <c r="AK33" s="1676"/>
      <c r="AL33" s="1677"/>
      <c r="AN33" s="3"/>
    </row>
    <row r="34" spans="2:40" ht="13.5" customHeight="1" x14ac:dyDescent="0.15">
      <c r="B34" s="1701" t="s">
        <v>713</v>
      </c>
      <c r="C34" s="1776" t="s">
        <v>658</v>
      </c>
      <c r="D34" s="1777"/>
      <c r="E34" s="1777"/>
      <c r="F34" s="1777"/>
      <c r="G34" s="1777"/>
      <c r="H34" s="1777"/>
      <c r="I34" s="1777"/>
      <c r="J34" s="1777"/>
      <c r="K34" s="1777"/>
      <c r="L34" s="1777"/>
      <c r="M34" s="1797" t="s">
        <v>659</v>
      </c>
      <c r="N34" s="1798"/>
      <c r="O34" s="53" t="s">
        <v>714</v>
      </c>
      <c r="P34" s="49"/>
      <c r="Q34" s="50"/>
      <c r="R34" s="1763" t="s">
        <v>661</v>
      </c>
      <c r="S34" s="1764"/>
      <c r="T34" s="1764"/>
      <c r="U34" s="1764"/>
      <c r="V34" s="1764"/>
      <c r="W34" s="1764"/>
      <c r="X34" s="1765"/>
      <c r="Y34" s="1803" t="s">
        <v>662</v>
      </c>
      <c r="Z34" s="1804"/>
      <c r="AA34" s="1804"/>
      <c r="AB34" s="1805"/>
      <c r="AC34" s="1766" t="s">
        <v>663</v>
      </c>
      <c r="AD34" s="1806"/>
      <c r="AE34" s="1806"/>
      <c r="AF34" s="1806"/>
      <c r="AG34" s="1767"/>
      <c r="AH34" s="1807" t="s">
        <v>715</v>
      </c>
      <c r="AI34" s="1857"/>
      <c r="AJ34" s="1857"/>
      <c r="AK34" s="1857"/>
      <c r="AL34" s="1808"/>
      <c r="AN34" s="3"/>
    </row>
    <row r="35" spans="2:40" ht="14.25" customHeight="1" x14ac:dyDescent="0.15">
      <c r="B35" s="1702"/>
      <c r="C35" s="1779"/>
      <c r="D35" s="1780"/>
      <c r="E35" s="1780"/>
      <c r="F35" s="1780"/>
      <c r="G35" s="1780"/>
      <c r="H35" s="1780"/>
      <c r="I35" s="1780"/>
      <c r="J35" s="1780"/>
      <c r="K35" s="1780"/>
      <c r="L35" s="1780"/>
      <c r="M35" s="1853"/>
      <c r="N35" s="1854"/>
      <c r="O35" s="54" t="s">
        <v>716</v>
      </c>
      <c r="P35" s="51"/>
      <c r="Q35" s="52"/>
      <c r="R35" s="1800"/>
      <c r="S35" s="1801"/>
      <c r="T35" s="1801"/>
      <c r="U35" s="1801"/>
      <c r="V35" s="1801"/>
      <c r="W35" s="1801"/>
      <c r="X35" s="1802"/>
      <c r="Y35" s="55" t="s">
        <v>664</v>
      </c>
      <c r="Z35" s="14"/>
      <c r="AA35" s="14"/>
      <c r="AB35" s="14"/>
      <c r="AC35" s="1809" t="s">
        <v>665</v>
      </c>
      <c r="AD35" s="1810"/>
      <c r="AE35" s="1810"/>
      <c r="AF35" s="1810"/>
      <c r="AG35" s="1811"/>
      <c r="AH35" s="1812" t="s">
        <v>717</v>
      </c>
      <c r="AI35" s="1815"/>
      <c r="AJ35" s="1815"/>
      <c r="AK35" s="1815"/>
      <c r="AL35" s="1813"/>
      <c r="AN35" s="3"/>
    </row>
    <row r="36" spans="2:40" ht="14.25" customHeight="1" x14ac:dyDescent="0.15">
      <c r="B36" s="1702"/>
      <c r="C36" s="1656"/>
      <c r="D36" s="68"/>
      <c r="E36" s="1823" t="s">
        <v>42</v>
      </c>
      <c r="F36" s="1823"/>
      <c r="G36" s="1823"/>
      <c r="H36" s="1823"/>
      <c r="I36" s="1823"/>
      <c r="J36" s="1823"/>
      <c r="K36" s="1823"/>
      <c r="L36" s="2731"/>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702"/>
      <c r="C37" s="1656"/>
      <c r="D37" s="68"/>
      <c r="E37" s="1823" t="s">
        <v>670</v>
      </c>
      <c r="F37" s="1824"/>
      <c r="G37" s="1824"/>
      <c r="H37" s="1824"/>
      <c r="I37" s="1824"/>
      <c r="J37" s="1824"/>
      <c r="K37" s="1824"/>
      <c r="L37" s="2732"/>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702"/>
      <c r="C38" s="1656"/>
      <c r="D38" s="68"/>
      <c r="E38" s="1823" t="s">
        <v>109</v>
      </c>
      <c r="F38" s="1824"/>
      <c r="G38" s="1824"/>
      <c r="H38" s="1824"/>
      <c r="I38" s="1824"/>
      <c r="J38" s="1824"/>
      <c r="K38" s="1824"/>
      <c r="L38" s="2732"/>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702"/>
      <c r="C39" s="1656"/>
      <c r="D39" s="68"/>
      <c r="E39" s="1823" t="s">
        <v>674</v>
      </c>
      <c r="F39" s="1824"/>
      <c r="G39" s="1824"/>
      <c r="H39" s="1824"/>
      <c r="I39" s="1824"/>
      <c r="J39" s="1824"/>
      <c r="K39" s="1824"/>
      <c r="L39" s="2732"/>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702"/>
      <c r="C40" s="1656"/>
      <c r="D40" s="68"/>
      <c r="E40" s="1823" t="s">
        <v>305</v>
      </c>
      <c r="F40" s="1824"/>
      <c r="G40" s="1824"/>
      <c r="H40" s="1824"/>
      <c r="I40" s="1824"/>
      <c r="J40" s="1824"/>
      <c r="K40" s="1824"/>
      <c r="L40" s="2732"/>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702"/>
      <c r="C41" s="1656"/>
      <c r="D41" s="69"/>
      <c r="E41" s="2017" t="s">
        <v>720</v>
      </c>
      <c r="F41" s="2733"/>
      <c r="G41" s="2733"/>
      <c r="H41" s="2733"/>
      <c r="I41" s="2733"/>
      <c r="J41" s="2733"/>
      <c r="K41" s="2733"/>
      <c r="L41" s="2734"/>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702"/>
      <c r="C42" s="1656"/>
      <c r="D42" s="71"/>
      <c r="E42" s="2735" t="s">
        <v>2248</v>
      </c>
      <c r="F42" s="2735"/>
      <c r="G42" s="2735"/>
      <c r="H42" s="2735"/>
      <c r="I42" s="2735"/>
      <c r="J42" s="2735"/>
      <c r="K42" s="2735"/>
      <c r="L42" s="2736"/>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702"/>
      <c r="C43" s="1656"/>
      <c r="D43" s="68"/>
      <c r="E43" s="1823" t="s">
        <v>423</v>
      </c>
      <c r="F43" s="1824"/>
      <c r="G43" s="1824"/>
      <c r="H43" s="1824"/>
      <c r="I43" s="1824"/>
      <c r="J43" s="1824"/>
      <c r="K43" s="1824"/>
      <c r="L43" s="2732"/>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702"/>
      <c r="C44" s="1656"/>
      <c r="D44" s="68"/>
      <c r="E44" s="1823" t="s">
        <v>2249</v>
      </c>
      <c r="F44" s="1824"/>
      <c r="G44" s="1824"/>
      <c r="H44" s="1824"/>
      <c r="I44" s="1824"/>
      <c r="J44" s="1824"/>
      <c r="K44" s="1824"/>
      <c r="L44" s="2732"/>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702"/>
      <c r="C45" s="1656"/>
      <c r="D45" s="68"/>
      <c r="E45" s="1823" t="s">
        <v>440</v>
      </c>
      <c r="F45" s="1824"/>
      <c r="G45" s="1824"/>
      <c r="H45" s="1824"/>
      <c r="I45" s="1824"/>
      <c r="J45" s="1824"/>
      <c r="K45" s="1824"/>
      <c r="L45" s="2732"/>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702"/>
      <c r="C46" s="1656"/>
      <c r="D46" s="68"/>
      <c r="E46" s="1823" t="s">
        <v>681</v>
      </c>
      <c r="F46" s="1824"/>
      <c r="G46" s="1824"/>
      <c r="H46" s="1824"/>
      <c r="I46" s="1824"/>
      <c r="J46" s="1824"/>
      <c r="K46" s="1824"/>
      <c r="L46" s="2732"/>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703"/>
      <c r="C47" s="1656"/>
      <c r="D47" s="68"/>
      <c r="E47" s="1823" t="s">
        <v>464</v>
      </c>
      <c r="F47" s="1824"/>
      <c r="G47" s="1824"/>
      <c r="H47" s="1824"/>
      <c r="I47" s="1824"/>
      <c r="J47" s="1824"/>
      <c r="K47" s="1824"/>
      <c r="L47" s="2732"/>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844" t="s">
        <v>721</v>
      </c>
      <c r="C48" s="1844"/>
      <c r="D48" s="1844"/>
      <c r="E48" s="1844"/>
      <c r="F48" s="1844"/>
      <c r="G48" s="1844"/>
      <c r="H48" s="1844"/>
      <c r="I48" s="1844"/>
      <c r="J48" s="1844"/>
      <c r="K48" s="184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844" t="s">
        <v>722</v>
      </c>
      <c r="C49" s="1844"/>
      <c r="D49" s="1844"/>
      <c r="E49" s="1844"/>
      <c r="F49" s="1844"/>
      <c r="G49" s="1844"/>
      <c r="H49" s="1844"/>
      <c r="I49" s="1844"/>
      <c r="J49" s="1844"/>
      <c r="K49" s="184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685" t="s">
        <v>685</v>
      </c>
      <c r="C50" s="1685"/>
      <c r="D50" s="1685"/>
      <c r="E50" s="1685"/>
      <c r="F50" s="1685"/>
      <c r="G50" s="1685"/>
      <c r="H50" s="1685"/>
      <c r="I50" s="1685"/>
      <c r="J50" s="1685"/>
      <c r="K50" s="168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849" t="s">
        <v>724</v>
      </c>
      <c r="C51" s="1849"/>
      <c r="D51" s="1849"/>
      <c r="E51" s="1849"/>
      <c r="F51" s="1849"/>
      <c r="G51" s="1849"/>
      <c r="H51" s="1849"/>
      <c r="I51" s="1849"/>
      <c r="J51" s="1849"/>
      <c r="K51" s="184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771" t="s">
        <v>686</v>
      </c>
      <c r="C52" s="1772"/>
      <c r="D52" s="1772"/>
      <c r="E52" s="1772"/>
      <c r="F52" s="1772"/>
      <c r="G52" s="1772"/>
      <c r="H52" s="1772"/>
      <c r="I52" s="1772"/>
      <c r="J52" s="1772"/>
      <c r="K52" s="1772"/>
      <c r="L52" s="1772"/>
      <c r="M52" s="1772"/>
      <c r="N52" s="177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55" t="s">
        <v>687</v>
      </c>
      <c r="C53" s="1686" t="s">
        <v>688</v>
      </c>
      <c r="D53" s="1687"/>
      <c r="E53" s="1687"/>
      <c r="F53" s="1687"/>
      <c r="G53" s="1687"/>
      <c r="H53" s="1687"/>
      <c r="I53" s="1687"/>
      <c r="J53" s="1687"/>
      <c r="K53" s="1687"/>
      <c r="L53" s="1687"/>
      <c r="M53" s="1687"/>
      <c r="N53" s="1687"/>
      <c r="O53" s="1687"/>
      <c r="P53" s="1687"/>
      <c r="Q53" s="1687"/>
      <c r="R53" s="1687"/>
      <c r="S53" s="1687"/>
      <c r="T53" s="1688"/>
      <c r="U53" s="1686" t="s">
        <v>689</v>
      </c>
      <c r="V53" s="1774"/>
      <c r="W53" s="1774"/>
      <c r="X53" s="1774"/>
      <c r="Y53" s="1774"/>
      <c r="Z53" s="1774"/>
      <c r="AA53" s="1774"/>
      <c r="AB53" s="1774"/>
      <c r="AC53" s="1774"/>
      <c r="AD53" s="1774"/>
      <c r="AE53" s="1774"/>
      <c r="AF53" s="1774"/>
      <c r="AG53" s="1774"/>
      <c r="AH53" s="1774"/>
      <c r="AI53" s="1774"/>
      <c r="AJ53" s="1774"/>
      <c r="AK53" s="1774"/>
      <c r="AL53" s="1775"/>
      <c r="AN53" s="3"/>
    </row>
    <row r="54" spans="2:40" x14ac:dyDescent="0.15">
      <c r="B54" s="1656"/>
      <c r="C54" s="2556"/>
      <c r="D54" s="2737"/>
      <c r="E54" s="2737"/>
      <c r="F54" s="2737"/>
      <c r="G54" s="2737"/>
      <c r="H54" s="2737"/>
      <c r="I54" s="2737"/>
      <c r="J54" s="2737"/>
      <c r="K54" s="2737"/>
      <c r="L54" s="2737"/>
      <c r="M54" s="2737"/>
      <c r="N54" s="2737"/>
      <c r="O54" s="2737"/>
      <c r="P54" s="2737"/>
      <c r="Q54" s="2737"/>
      <c r="R54" s="2737"/>
      <c r="S54" s="2737"/>
      <c r="T54" s="1798"/>
      <c r="U54" s="2556"/>
      <c r="V54" s="2737"/>
      <c r="W54" s="2737"/>
      <c r="X54" s="2737"/>
      <c r="Y54" s="2737"/>
      <c r="Z54" s="2737"/>
      <c r="AA54" s="2737"/>
      <c r="AB54" s="2737"/>
      <c r="AC54" s="2737"/>
      <c r="AD54" s="2737"/>
      <c r="AE54" s="2737"/>
      <c r="AF54" s="2737"/>
      <c r="AG54" s="2737"/>
      <c r="AH54" s="2737"/>
      <c r="AI54" s="2737"/>
      <c r="AJ54" s="2737"/>
      <c r="AK54" s="2737"/>
      <c r="AL54" s="1798"/>
      <c r="AN54" s="3"/>
    </row>
    <row r="55" spans="2:40" x14ac:dyDescent="0.15">
      <c r="B55" s="1656"/>
      <c r="C55" s="2738"/>
      <c r="D55" s="1784"/>
      <c r="E55" s="1784"/>
      <c r="F55" s="1784"/>
      <c r="G55" s="1784"/>
      <c r="H55" s="1784"/>
      <c r="I55" s="1784"/>
      <c r="J55" s="1784"/>
      <c r="K55" s="1784"/>
      <c r="L55" s="1784"/>
      <c r="M55" s="1784"/>
      <c r="N55" s="1784"/>
      <c r="O55" s="1784"/>
      <c r="P55" s="1784"/>
      <c r="Q55" s="1784"/>
      <c r="R55" s="1784"/>
      <c r="S55" s="1784"/>
      <c r="T55" s="1854"/>
      <c r="U55" s="2738"/>
      <c r="V55" s="1784"/>
      <c r="W55" s="1784"/>
      <c r="X55" s="1784"/>
      <c r="Y55" s="1784"/>
      <c r="Z55" s="1784"/>
      <c r="AA55" s="1784"/>
      <c r="AB55" s="1784"/>
      <c r="AC55" s="1784"/>
      <c r="AD55" s="1784"/>
      <c r="AE55" s="1784"/>
      <c r="AF55" s="1784"/>
      <c r="AG55" s="1784"/>
      <c r="AH55" s="1784"/>
      <c r="AI55" s="1784"/>
      <c r="AJ55" s="1784"/>
      <c r="AK55" s="1784"/>
      <c r="AL55" s="1854"/>
      <c r="AN55" s="3"/>
    </row>
    <row r="56" spans="2:40" x14ac:dyDescent="0.15">
      <c r="B56" s="1656"/>
      <c r="C56" s="2738"/>
      <c r="D56" s="1784"/>
      <c r="E56" s="1784"/>
      <c r="F56" s="1784"/>
      <c r="G56" s="1784"/>
      <c r="H56" s="1784"/>
      <c r="I56" s="1784"/>
      <c r="J56" s="1784"/>
      <c r="K56" s="1784"/>
      <c r="L56" s="1784"/>
      <c r="M56" s="1784"/>
      <c r="N56" s="1784"/>
      <c r="O56" s="1784"/>
      <c r="P56" s="1784"/>
      <c r="Q56" s="1784"/>
      <c r="R56" s="1784"/>
      <c r="S56" s="1784"/>
      <c r="T56" s="1854"/>
      <c r="U56" s="2738"/>
      <c r="V56" s="1784"/>
      <c r="W56" s="1784"/>
      <c r="X56" s="1784"/>
      <c r="Y56" s="1784"/>
      <c r="Z56" s="1784"/>
      <c r="AA56" s="1784"/>
      <c r="AB56" s="1784"/>
      <c r="AC56" s="1784"/>
      <c r="AD56" s="1784"/>
      <c r="AE56" s="1784"/>
      <c r="AF56" s="1784"/>
      <c r="AG56" s="1784"/>
      <c r="AH56" s="1784"/>
      <c r="AI56" s="1784"/>
      <c r="AJ56" s="1784"/>
      <c r="AK56" s="1784"/>
      <c r="AL56" s="1854"/>
      <c r="AN56" s="3"/>
    </row>
    <row r="57" spans="2:40" x14ac:dyDescent="0.15">
      <c r="B57" s="1657"/>
      <c r="C57" s="2557"/>
      <c r="D57" s="1774"/>
      <c r="E57" s="1774"/>
      <c r="F57" s="1774"/>
      <c r="G57" s="1774"/>
      <c r="H57" s="1774"/>
      <c r="I57" s="1774"/>
      <c r="J57" s="1774"/>
      <c r="K57" s="1774"/>
      <c r="L57" s="1774"/>
      <c r="M57" s="1774"/>
      <c r="N57" s="1774"/>
      <c r="O57" s="1774"/>
      <c r="P57" s="1774"/>
      <c r="Q57" s="1774"/>
      <c r="R57" s="1774"/>
      <c r="S57" s="1774"/>
      <c r="T57" s="1775"/>
      <c r="U57" s="2557"/>
      <c r="V57" s="1774"/>
      <c r="W57" s="1774"/>
      <c r="X57" s="1774"/>
      <c r="Y57" s="1774"/>
      <c r="Z57" s="1774"/>
      <c r="AA57" s="1774"/>
      <c r="AB57" s="1774"/>
      <c r="AC57" s="1774"/>
      <c r="AD57" s="1774"/>
      <c r="AE57" s="1774"/>
      <c r="AF57" s="1774"/>
      <c r="AG57" s="1774"/>
      <c r="AH57" s="1774"/>
      <c r="AI57" s="1774"/>
      <c r="AJ57" s="1774"/>
      <c r="AK57" s="1774"/>
      <c r="AL57" s="1775"/>
      <c r="AN57" s="3"/>
    </row>
    <row r="58" spans="2:40" ht="14.25" customHeight="1" x14ac:dyDescent="0.15">
      <c r="B58" s="1646" t="s">
        <v>690</v>
      </c>
      <c r="C58" s="1647"/>
      <c r="D58" s="1647"/>
      <c r="E58" s="1647"/>
      <c r="F58" s="1648"/>
      <c r="G58" s="1685" t="s">
        <v>691</v>
      </c>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c r="AH58" s="1685"/>
      <c r="AI58" s="1685"/>
      <c r="AJ58" s="1685"/>
      <c r="AK58" s="1685"/>
      <c r="AL58" s="1685"/>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C120"/>
  <sheetViews>
    <sheetView zoomScaleNormal="100" zoomScaleSheetLayoutView="70" workbookViewId="0">
      <selection activeCell="I14" sqref="I14:J16"/>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874"/>
      <c r="V4" s="1874"/>
      <c r="W4" s="143" t="s">
        <v>621</v>
      </c>
      <c r="X4" s="1874"/>
      <c r="Y4" s="1874"/>
      <c r="Z4" s="143" t="s">
        <v>622</v>
      </c>
      <c r="AA4" s="1874"/>
      <c r="AB4" s="1874"/>
      <c r="AC4" s="143" t="s">
        <v>623</v>
      </c>
    </row>
    <row r="5" spans="2:29" x14ac:dyDescent="0.15">
      <c r="B5" s="1874"/>
      <c r="C5" s="1874"/>
      <c r="D5" s="1874"/>
      <c r="E5" s="1874"/>
      <c r="F5" s="1874"/>
      <c r="G5" s="1874"/>
      <c r="H5" s="1874" t="s">
        <v>624</v>
      </c>
      <c r="I5" s="1874"/>
      <c r="J5" s="1874"/>
      <c r="K5" s="143" t="s">
        <v>625</v>
      </c>
    </row>
    <row r="7" spans="2:29" x14ac:dyDescent="0.15">
      <c r="P7" s="765" t="s">
        <v>767</v>
      </c>
      <c r="Q7" s="1873"/>
      <c r="R7" s="1873"/>
      <c r="S7" s="1873"/>
      <c r="T7" s="1873"/>
      <c r="U7" s="1873"/>
      <c r="V7" s="1873"/>
      <c r="W7" s="1873"/>
      <c r="X7" s="1873"/>
      <c r="Y7" s="1873"/>
      <c r="Z7" s="1873"/>
      <c r="AA7" s="1873"/>
      <c r="AB7" s="1873"/>
      <c r="AC7" s="1873"/>
    </row>
    <row r="10" spans="2:29" x14ac:dyDescent="0.15">
      <c r="B10" s="1889" t="s">
        <v>768</v>
      </c>
      <c r="C10" s="1889"/>
      <c r="D10" s="1889"/>
      <c r="E10" s="1889"/>
      <c r="F10" s="1889"/>
      <c r="G10" s="1889"/>
      <c r="H10" s="1889"/>
      <c r="I10" s="1889"/>
      <c r="J10" s="1889"/>
      <c r="K10" s="1889"/>
      <c r="L10" s="1889"/>
      <c r="M10" s="1889"/>
      <c r="N10" s="1889"/>
      <c r="O10" s="1889"/>
      <c r="P10" s="1889"/>
      <c r="Q10" s="1889"/>
      <c r="R10" s="1889"/>
      <c r="S10" s="1889"/>
      <c r="T10" s="1889"/>
      <c r="U10" s="1889"/>
      <c r="V10" s="1889"/>
      <c r="W10" s="1889"/>
      <c r="X10" s="1889"/>
      <c r="Y10" s="1889"/>
      <c r="Z10" s="1889"/>
      <c r="AA10" s="1889"/>
      <c r="AB10" s="1889"/>
      <c r="AC10" s="1889"/>
    </row>
    <row r="11" spans="2:29" x14ac:dyDescent="0.15">
      <c r="B11" s="1889"/>
      <c r="C11" s="1889"/>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row>
    <row r="12" spans="2:29" x14ac:dyDescent="0.15">
      <c r="B12" s="1889"/>
      <c r="C12" s="1889"/>
      <c r="D12" s="1889"/>
      <c r="E12" s="1889"/>
      <c r="F12" s="1889"/>
      <c r="G12" s="1889"/>
      <c r="H12" s="1889"/>
      <c r="I12" s="1889"/>
      <c r="J12" s="1889"/>
      <c r="K12" s="1889"/>
      <c r="L12" s="1889"/>
      <c r="M12" s="1889"/>
      <c r="N12" s="1889"/>
      <c r="O12" s="1889"/>
      <c r="P12" s="1889"/>
      <c r="Q12" s="1889"/>
      <c r="R12" s="1889"/>
      <c r="S12" s="1889"/>
      <c r="T12" s="1889"/>
      <c r="U12" s="1889"/>
      <c r="V12" s="1889"/>
      <c r="W12" s="1889"/>
      <c r="X12" s="1889"/>
      <c r="Y12" s="1889"/>
      <c r="Z12" s="1889"/>
      <c r="AA12" s="1889"/>
      <c r="AB12" s="1889"/>
      <c r="AC12" s="1889"/>
    </row>
    <row r="15" spans="2:29" x14ac:dyDescent="0.15">
      <c r="B15" s="768" t="s">
        <v>769</v>
      </c>
    </row>
    <row r="17" spans="1:29" x14ac:dyDescent="0.15">
      <c r="B17" s="1890" t="s">
        <v>770</v>
      </c>
      <c r="C17" s="1890"/>
      <c r="D17" s="1890"/>
      <c r="E17" s="1890"/>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row>
    <row r="19" spans="1:29" x14ac:dyDescent="0.15">
      <c r="A19" s="768" t="s">
        <v>771</v>
      </c>
    </row>
    <row r="21" spans="1:29" s="758" customFormat="1" ht="54.75" customHeight="1" x14ac:dyDescent="0.15">
      <c r="B21" s="1886" t="s">
        <v>772</v>
      </c>
      <c r="C21" s="1887"/>
      <c r="D21" s="1887"/>
      <c r="E21" s="1887"/>
      <c r="F21" s="1887"/>
      <c r="G21" s="1887"/>
      <c r="H21" s="1887"/>
      <c r="I21" s="1887"/>
      <c r="J21" s="1891"/>
      <c r="K21" s="1886" t="s">
        <v>773</v>
      </c>
      <c r="L21" s="1887"/>
      <c r="M21" s="1887"/>
      <c r="N21" s="1887"/>
      <c r="O21" s="1887"/>
      <c r="P21" s="1887"/>
      <c r="Q21" s="1887"/>
      <c r="R21" s="1887"/>
      <c r="S21" s="1887"/>
      <c r="T21" s="1887"/>
      <c r="U21" s="1887"/>
      <c r="V21" s="1891"/>
      <c r="W21" s="1892" t="s">
        <v>774</v>
      </c>
      <c r="X21" s="1893"/>
      <c r="Y21" s="1893"/>
      <c r="Z21" s="1893"/>
      <c r="AA21" s="1893"/>
      <c r="AB21" s="1893"/>
      <c r="AC21" s="1894"/>
    </row>
    <row r="22" spans="1:29" s="758" customFormat="1" ht="33" customHeight="1" x14ac:dyDescent="0.15">
      <c r="B22" s="1875" t="s">
        <v>775</v>
      </c>
      <c r="C22" s="1876"/>
      <c r="D22" s="1876"/>
      <c r="E22" s="1876"/>
      <c r="F22" s="1876"/>
      <c r="G22" s="1876"/>
      <c r="H22" s="1876"/>
      <c r="I22" s="1876"/>
      <c r="J22" s="1877"/>
      <c r="K22" s="1884" t="s">
        <v>776</v>
      </c>
      <c r="L22" s="1885"/>
      <c r="M22" s="1885"/>
      <c r="N22" s="1885"/>
      <c r="O22" s="1885"/>
      <c r="P22" s="1885"/>
      <c r="Q22" s="1885"/>
      <c r="R22" s="1885"/>
      <c r="S22" s="1885"/>
      <c r="T22" s="1885"/>
      <c r="U22" s="1885"/>
      <c r="V22" s="1885"/>
      <c r="W22" s="1886"/>
      <c r="X22" s="1887"/>
      <c r="Y22" s="1887"/>
      <c r="Z22" s="1887"/>
      <c r="AA22" s="1887"/>
      <c r="AB22" s="1887"/>
      <c r="AC22" s="756" t="s">
        <v>777</v>
      </c>
    </row>
    <row r="23" spans="1:29" s="758" customFormat="1" ht="34.5" customHeight="1" x14ac:dyDescent="0.15">
      <c r="B23" s="1878"/>
      <c r="C23" s="1879"/>
      <c r="D23" s="1879"/>
      <c r="E23" s="1879"/>
      <c r="F23" s="1879"/>
      <c r="G23" s="1879"/>
      <c r="H23" s="1879"/>
      <c r="I23" s="1879"/>
      <c r="J23" s="1880"/>
      <c r="K23" s="1884" t="s">
        <v>778</v>
      </c>
      <c r="L23" s="1885"/>
      <c r="M23" s="1885"/>
      <c r="N23" s="1885"/>
      <c r="O23" s="1885"/>
      <c r="P23" s="1885"/>
      <c r="Q23" s="1885"/>
      <c r="R23" s="1885"/>
      <c r="S23" s="1885"/>
      <c r="T23" s="1885"/>
      <c r="U23" s="1885"/>
      <c r="V23" s="1888"/>
      <c r="W23" s="1886"/>
      <c r="X23" s="1887"/>
      <c r="Y23" s="1887"/>
      <c r="Z23" s="1887"/>
      <c r="AA23" s="1887"/>
      <c r="AB23" s="1887"/>
      <c r="AC23" s="756" t="s">
        <v>777</v>
      </c>
    </row>
    <row r="24" spans="1:29" s="758" customFormat="1" ht="34.5" customHeight="1" x14ac:dyDescent="0.15">
      <c r="B24" s="1878"/>
      <c r="C24" s="1879"/>
      <c r="D24" s="1879"/>
      <c r="E24" s="1879"/>
      <c r="F24" s="1879"/>
      <c r="G24" s="1879"/>
      <c r="H24" s="1879"/>
      <c r="I24" s="1879"/>
      <c r="J24" s="1880"/>
      <c r="K24" s="1884" t="s">
        <v>779</v>
      </c>
      <c r="L24" s="1885"/>
      <c r="M24" s="1885"/>
      <c r="N24" s="1885"/>
      <c r="O24" s="1885"/>
      <c r="P24" s="1885"/>
      <c r="Q24" s="1885"/>
      <c r="R24" s="1885"/>
      <c r="S24" s="1885"/>
      <c r="T24" s="1885"/>
      <c r="U24" s="1885"/>
      <c r="V24" s="1888"/>
      <c r="W24" s="1886"/>
      <c r="X24" s="1887"/>
      <c r="Y24" s="1887"/>
      <c r="Z24" s="1887"/>
      <c r="AA24" s="1887"/>
      <c r="AB24" s="1887"/>
      <c r="AC24" s="756" t="s">
        <v>777</v>
      </c>
    </row>
    <row r="25" spans="1:29" s="758" customFormat="1" ht="34.5" customHeight="1" x14ac:dyDescent="0.15">
      <c r="B25" s="1878"/>
      <c r="C25" s="1879"/>
      <c r="D25" s="1879"/>
      <c r="E25" s="1879"/>
      <c r="F25" s="1879"/>
      <c r="G25" s="1879"/>
      <c r="H25" s="1879"/>
      <c r="I25" s="1879"/>
      <c r="J25" s="1880"/>
      <c r="K25" s="1884" t="s">
        <v>780</v>
      </c>
      <c r="L25" s="1885"/>
      <c r="M25" s="1885"/>
      <c r="N25" s="1885"/>
      <c r="O25" s="1885"/>
      <c r="P25" s="1885"/>
      <c r="Q25" s="1885"/>
      <c r="R25" s="1885"/>
      <c r="S25" s="1885"/>
      <c r="T25" s="1885"/>
      <c r="U25" s="1885"/>
      <c r="V25" s="1888"/>
      <c r="W25" s="1886"/>
      <c r="X25" s="1887"/>
      <c r="Y25" s="1887"/>
      <c r="Z25" s="1887"/>
      <c r="AA25" s="1887"/>
      <c r="AB25" s="1887"/>
      <c r="AC25" s="756" t="s">
        <v>777</v>
      </c>
    </row>
    <row r="26" spans="1:29" s="758" customFormat="1" ht="34.5" customHeight="1" x14ac:dyDescent="0.15">
      <c r="B26" s="1881"/>
      <c r="C26" s="1882"/>
      <c r="D26" s="1882"/>
      <c r="E26" s="1882"/>
      <c r="F26" s="1882"/>
      <c r="G26" s="1882"/>
      <c r="H26" s="1882"/>
      <c r="I26" s="1882"/>
      <c r="J26" s="1883"/>
      <c r="K26" s="1884" t="s">
        <v>781</v>
      </c>
      <c r="L26" s="1885"/>
      <c r="M26" s="1885"/>
      <c r="N26" s="1885"/>
      <c r="O26" s="1885"/>
      <c r="P26" s="1885"/>
      <c r="Q26" s="1885"/>
      <c r="R26" s="1885"/>
      <c r="S26" s="1885"/>
      <c r="T26" s="1885"/>
      <c r="U26" s="1885"/>
      <c r="V26" s="1888"/>
      <c r="W26" s="1886"/>
      <c r="X26" s="1887"/>
      <c r="Y26" s="1887"/>
      <c r="Z26" s="1887"/>
      <c r="AA26" s="1887"/>
      <c r="AB26" s="1887"/>
      <c r="AC26" s="756" t="s">
        <v>777</v>
      </c>
    </row>
    <row r="27" spans="1:29" s="758" customFormat="1" ht="34.5" customHeight="1" x14ac:dyDescent="0.15">
      <c r="B27" s="1878" t="s">
        <v>782</v>
      </c>
      <c r="C27" s="1879"/>
      <c r="D27" s="1879"/>
      <c r="E27" s="1879"/>
      <c r="F27" s="1879"/>
      <c r="G27" s="1879"/>
      <c r="H27" s="1879"/>
      <c r="I27" s="1879"/>
      <c r="J27" s="1880"/>
      <c r="K27" s="1884" t="s">
        <v>783</v>
      </c>
      <c r="L27" s="1885"/>
      <c r="M27" s="1885"/>
      <c r="N27" s="1885"/>
      <c r="O27" s="1885"/>
      <c r="P27" s="1885"/>
      <c r="Q27" s="1885"/>
      <c r="R27" s="1885"/>
      <c r="S27" s="1885"/>
      <c r="T27" s="1885"/>
      <c r="U27" s="1885"/>
      <c r="V27" s="1888"/>
      <c r="W27" s="1886"/>
      <c r="X27" s="1887"/>
      <c r="Y27" s="1887"/>
      <c r="Z27" s="1887"/>
      <c r="AA27" s="1887"/>
      <c r="AB27" s="1887"/>
      <c r="AC27" s="756" t="s">
        <v>777</v>
      </c>
    </row>
    <row r="28" spans="1:29" s="758" customFormat="1" ht="34.5" customHeight="1" x14ac:dyDescent="0.15">
      <c r="B28" s="1878"/>
      <c r="C28" s="1879"/>
      <c r="D28" s="1879"/>
      <c r="E28" s="1879"/>
      <c r="F28" s="1879"/>
      <c r="G28" s="1879"/>
      <c r="H28" s="1879"/>
      <c r="I28" s="1879"/>
      <c r="J28" s="1880"/>
      <c r="K28" s="1884" t="s">
        <v>784</v>
      </c>
      <c r="L28" s="1885"/>
      <c r="M28" s="1885"/>
      <c r="N28" s="1885"/>
      <c r="O28" s="1885"/>
      <c r="P28" s="1885"/>
      <c r="Q28" s="1885"/>
      <c r="R28" s="1885"/>
      <c r="S28" s="1885"/>
      <c r="T28" s="1885"/>
      <c r="U28" s="1885"/>
      <c r="V28" s="1888"/>
      <c r="W28" s="1886"/>
      <c r="X28" s="1887"/>
      <c r="Y28" s="1887"/>
      <c r="Z28" s="1887"/>
      <c r="AA28" s="1887"/>
      <c r="AB28" s="1887"/>
      <c r="AC28" s="756" t="s">
        <v>777</v>
      </c>
    </row>
    <row r="29" spans="1:29" s="758" customFormat="1" ht="34.5" customHeight="1" x14ac:dyDescent="0.15">
      <c r="B29" s="1881"/>
      <c r="C29" s="1882"/>
      <c r="D29" s="1882"/>
      <c r="E29" s="1882"/>
      <c r="F29" s="1882"/>
      <c r="G29" s="1882"/>
      <c r="H29" s="1882"/>
      <c r="I29" s="1882"/>
      <c r="J29" s="1883"/>
      <c r="K29" s="1884" t="s">
        <v>785</v>
      </c>
      <c r="L29" s="1885"/>
      <c r="M29" s="1885"/>
      <c r="N29" s="1885"/>
      <c r="O29" s="1885"/>
      <c r="P29" s="1885"/>
      <c r="Q29" s="1885"/>
      <c r="R29" s="1885"/>
      <c r="S29" s="1885"/>
      <c r="T29" s="1885"/>
      <c r="U29" s="1885"/>
      <c r="V29" s="1888"/>
      <c r="W29" s="1886"/>
      <c r="X29" s="1887"/>
      <c r="Y29" s="1887"/>
      <c r="Z29" s="1887"/>
      <c r="AA29" s="1887"/>
      <c r="AB29" s="1887"/>
      <c r="AC29" s="756" t="s">
        <v>777</v>
      </c>
    </row>
    <row r="30" spans="1:29" s="758" customFormat="1" ht="34.5" customHeight="1" x14ac:dyDescent="0.15">
      <c r="B30" s="1884" t="s">
        <v>786</v>
      </c>
      <c r="C30" s="1885"/>
      <c r="D30" s="1885"/>
      <c r="E30" s="1885"/>
      <c r="F30" s="1885"/>
      <c r="G30" s="1885"/>
      <c r="H30" s="1885"/>
      <c r="I30" s="1885"/>
      <c r="J30" s="1888"/>
      <c r="K30" s="1886"/>
      <c r="L30" s="1887"/>
      <c r="M30" s="1887"/>
      <c r="N30" s="1887"/>
      <c r="O30" s="1887"/>
      <c r="P30" s="1887"/>
      <c r="Q30" s="1887"/>
      <c r="R30" s="1887"/>
      <c r="S30" s="1887"/>
      <c r="T30" s="1887"/>
      <c r="U30" s="1887"/>
      <c r="V30" s="1887"/>
      <c r="W30" s="1887"/>
      <c r="X30" s="1887"/>
      <c r="Y30" s="1887"/>
      <c r="Z30" s="1887"/>
      <c r="AA30" s="1887"/>
      <c r="AB30" s="1887"/>
      <c r="AC30" s="756" t="s">
        <v>777</v>
      </c>
    </row>
    <row r="31" spans="1:29" s="758" customFormat="1" ht="34.5" customHeight="1" x14ac:dyDescent="0.15">
      <c r="B31" s="1884" t="s">
        <v>787</v>
      </c>
      <c r="C31" s="1885"/>
      <c r="D31" s="1885"/>
      <c r="E31" s="1885"/>
      <c r="F31" s="1885"/>
      <c r="G31" s="1885"/>
      <c r="H31" s="1885"/>
      <c r="I31" s="1885"/>
      <c r="J31" s="1888"/>
      <c r="K31" s="1886"/>
      <c r="L31" s="1887"/>
      <c r="M31" s="1887"/>
      <c r="N31" s="1887"/>
      <c r="O31" s="1887"/>
      <c r="P31" s="1887"/>
      <c r="Q31" s="1887"/>
      <c r="R31" s="1887"/>
      <c r="S31" s="1887"/>
      <c r="T31" s="1887"/>
      <c r="U31" s="1887"/>
      <c r="V31" s="1887"/>
      <c r="W31" s="1887"/>
      <c r="X31" s="1887"/>
      <c r="Y31" s="1887"/>
      <c r="Z31" s="1887"/>
      <c r="AA31" s="1887"/>
      <c r="AB31" s="1887"/>
      <c r="AC31" s="756" t="s">
        <v>777</v>
      </c>
    </row>
    <row r="33" spans="1:20" x14ac:dyDescent="0.15">
      <c r="A33" s="768" t="s">
        <v>788</v>
      </c>
      <c r="J33" s="1895"/>
      <c r="K33" s="1895"/>
      <c r="L33" s="1895"/>
      <c r="M33" s="1895"/>
      <c r="N33" s="768" t="s">
        <v>621</v>
      </c>
      <c r="O33" s="1895"/>
      <c r="P33" s="1895"/>
      <c r="Q33" s="768" t="s">
        <v>789</v>
      </c>
      <c r="R33" s="1895"/>
      <c r="S33" s="1895"/>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F123"/>
  <sheetViews>
    <sheetView zoomScaleNormal="100" zoomScaleSheetLayoutView="85" workbookViewId="0">
      <selection activeCell="I14" sqref="I14:J16"/>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874"/>
      <c r="Y4" s="1874"/>
      <c r="Z4" s="143" t="s">
        <v>621</v>
      </c>
      <c r="AA4" s="1874"/>
      <c r="AB4" s="1874"/>
      <c r="AC4" s="143" t="s">
        <v>622</v>
      </c>
      <c r="AD4" s="1874"/>
      <c r="AE4" s="1874"/>
      <c r="AF4" s="143" t="s">
        <v>623</v>
      </c>
    </row>
    <row r="5" spans="1:32" x14ac:dyDescent="0.15">
      <c r="B5" s="1874"/>
      <c r="C5" s="1874"/>
      <c r="D5" s="1874"/>
      <c r="E5" s="1874"/>
      <c r="F5" s="1874"/>
      <c r="G5" s="1874"/>
      <c r="H5" s="1874" t="s">
        <v>624</v>
      </c>
      <c r="I5" s="1874"/>
      <c r="J5" s="1874"/>
      <c r="K5" s="143" t="s">
        <v>625</v>
      </c>
    </row>
    <row r="7" spans="1:32" x14ac:dyDescent="0.15">
      <c r="S7" s="765" t="s">
        <v>792</v>
      </c>
      <c r="T7" s="1873"/>
      <c r="U7" s="1873"/>
      <c r="V7" s="1873"/>
      <c r="W7" s="1873"/>
      <c r="X7" s="1873"/>
      <c r="Y7" s="1873"/>
      <c r="Z7" s="1873"/>
      <c r="AA7" s="1873"/>
      <c r="AB7" s="1873"/>
      <c r="AC7" s="1873"/>
      <c r="AD7" s="1873"/>
      <c r="AE7" s="1873"/>
      <c r="AF7" s="1873"/>
    </row>
    <row r="8" spans="1:32" x14ac:dyDescent="0.15">
      <c r="S8" s="765"/>
      <c r="T8" s="143"/>
      <c r="U8" s="143"/>
      <c r="V8" s="143"/>
      <c r="W8" s="143"/>
      <c r="X8" s="143"/>
      <c r="Y8" s="143"/>
      <c r="Z8" s="143"/>
      <c r="AA8" s="143"/>
      <c r="AB8" s="143"/>
      <c r="AC8" s="143"/>
      <c r="AD8" s="143"/>
      <c r="AE8" s="143"/>
      <c r="AF8" s="143"/>
    </row>
    <row r="9" spans="1:32" x14ac:dyDescent="0.15">
      <c r="B9" s="1900" t="s">
        <v>793</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886" t="s">
        <v>795</v>
      </c>
      <c r="S13" s="1887"/>
      <c r="T13" s="1887"/>
      <c r="U13" s="1887"/>
      <c r="V13" s="1891"/>
      <c r="W13" s="145"/>
      <c r="X13" s="146"/>
      <c r="Y13" s="146"/>
      <c r="Z13" s="146"/>
      <c r="AA13" s="146"/>
      <c r="AB13" s="146"/>
      <c r="AC13" s="146"/>
      <c r="AD13" s="146"/>
      <c r="AE13" s="146"/>
      <c r="AF13" s="147"/>
    </row>
    <row r="14" spans="1:32" ht="13.5" customHeight="1" x14ac:dyDescent="0.15"/>
    <row r="15" spans="1:32" s="758" customFormat="1" ht="34.5" customHeight="1" x14ac:dyDescent="0.15">
      <c r="B15" s="1886" t="s">
        <v>796</v>
      </c>
      <c r="C15" s="1887"/>
      <c r="D15" s="1887"/>
      <c r="E15" s="1887"/>
      <c r="F15" s="1887"/>
      <c r="G15" s="1887"/>
      <c r="H15" s="1887"/>
      <c r="I15" s="1887"/>
      <c r="J15" s="1887"/>
      <c r="K15" s="1887"/>
      <c r="L15" s="1891"/>
      <c r="M15" s="1887" t="s">
        <v>797</v>
      </c>
      <c r="N15" s="1891"/>
      <c r="O15" s="1886" t="s">
        <v>798</v>
      </c>
      <c r="P15" s="1887"/>
      <c r="Q15" s="1887"/>
      <c r="R15" s="1887"/>
      <c r="S15" s="1887"/>
      <c r="T15" s="1887"/>
      <c r="U15" s="1887"/>
      <c r="V15" s="1887"/>
      <c r="W15" s="1887"/>
      <c r="X15" s="1887"/>
      <c r="Y15" s="1887"/>
      <c r="Z15" s="1887"/>
      <c r="AA15" s="1887"/>
      <c r="AB15" s="1887"/>
      <c r="AC15" s="1887"/>
      <c r="AD15" s="1887"/>
      <c r="AE15" s="1887"/>
      <c r="AF15" s="1891"/>
    </row>
    <row r="16" spans="1:32" s="758" customFormat="1" x14ac:dyDescent="0.15">
      <c r="B16" s="1896" t="s">
        <v>42</v>
      </c>
      <c r="C16" s="1897"/>
      <c r="D16" s="1897"/>
      <c r="E16" s="1897"/>
      <c r="F16" s="1897"/>
      <c r="G16" s="1897"/>
      <c r="H16" s="1897"/>
      <c r="I16" s="1897"/>
      <c r="J16" s="1897"/>
      <c r="K16" s="1897"/>
      <c r="L16" s="1898"/>
      <c r="M16" s="144" t="s">
        <v>799</v>
      </c>
      <c r="N16" s="764" t="s">
        <v>777</v>
      </c>
      <c r="O16" s="1875" t="s">
        <v>800</v>
      </c>
      <c r="P16" s="1876"/>
      <c r="Q16" s="1876"/>
      <c r="R16" s="1876"/>
      <c r="S16" s="1876"/>
      <c r="T16" s="1876"/>
      <c r="U16" s="1876"/>
      <c r="V16" s="1876"/>
      <c r="W16" s="1876"/>
      <c r="X16" s="1876"/>
      <c r="Y16" s="1876"/>
      <c r="Z16" s="1876"/>
      <c r="AA16" s="1876"/>
      <c r="AB16" s="1876"/>
      <c r="AC16" s="1876"/>
      <c r="AD16" s="1876"/>
      <c r="AE16" s="1876"/>
      <c r="AF16" s="1877"/>
    </row>
    <row r="17" spans="2:32" s="758" customFormat="1" x14ac:dyDescent="0.15">
      <c r="B17" s="1899"/>
      <c r="C17" s="1900"/>
      <c r="D17" s="1900"/>
      <c r="E17" s="1900"/>
      <c r="F17" s="1900"/>
      <c r="G17" s="1900"/>
      <c r="H17" s="1900"/>
      <c r="I17" s="1900"/>
      <c r="J17" s="1900"/>
      <c r="K17" s="1900"/>
      <c r="L17" s="1901"/>
      <c r="M17" s="757"/>
      <c r="N17" s="756" t="s">
        <v>777</v>
      </c>
      <c r="O17" s="1884"/>
      <c r="P17" s="1885"/>
      <c r="Q17" s="1885"/>
      <c r="R17" s="1885"/>
      <c r="S17" s="1885"/>
      <c r="T17" s="1885"/>
      <c r="U17" s="1885"/>
      <c r="V17" s="1885"/>
      <c r="W17" s="1885"/>
      <c r="X17" s="1885"/>
      <c r="Y17" s="1885"/>
      <c r="Z17" s="1885"/>
      <c r="AA17" s="1885"/>
      <c r="AB17" s="1885"/>
      <c r="AC17" s="1885"/>
      <c r="AD17" s="1885"/>
      <c r="AE17" s="1885"/>
      <c r="AF17" s="1888"/>
    </row>
    <row r="18" spans="2:32" s="758" customFormat="1" x14ac:dyDescent="0.15">
      <c r="B18" s="1902"/>
      <c r="C18" s="1903"/>
      <c r="D18" s="1903"/>
      <c r="E18" s="1903"/>
      <c r="F18" s="1903"/>
      <c r="G18" s="1903"/>
      <c r="H18" s="1903"/>
      <c r="I18" s="1903"/>
      <c r="J18" s="1903"/>
      <c r="K18" s="1903"/>
      <c r="L18" s="1904"/>
      <c r="M18" s="757"/>
      <c r="N18" s="756" t="s">
        <v>777</v>
      </c>
      <c r="O18" s="1884"/>
      <c r="P18" s="1885"/>
      <c r="Q18" s="1885"/>
      <c r="R18" s="1885"/>
      <c r="S18" s="1885"/>
      <c r="T18" s="1885"/>
      <c r="U18" s="1885"/>
      <c r="V18" s="1885"/>
      <c r="W18" s="1885"/>
      <c r="X18" s="1885"/>
      <c r="Y18" s="1885"/>
      <c r="Z18" s="1885"/>
      <c r="AA18" s="1885"/>
      <c r="AB18" s="1885"/>
      <c r="AC18" s="1885"/>
      <c r="AD18" s="1885"/>
      <c r="AE18" s="1885"/>
      <c r="AF18" s="1888"/>
    </row>
    <row r="19" spans="2:32" s="758" customFormat="1" x14ac:dyDescent="0.15">
      <c r="B19" s="1896" t="s">
        <v>670</v>
      </c>
      <c r="C19" s="1897"/>
      <c r="D19" s="1897"/>
      <c r="E19" s="1897"/>
      <c r="F19" s="1897"/>
      <c r="G19" s="1897"/>
      <c r="H19" s="1897"/>
      <c r="I19" s="1897"/>
      <c r="J19" s="1897"/>
      <c r="K19" s="1897"/>
      <c r="L19" s="1898"/>
      <c r="M19" s="757"/>
      <c r="N19" s="755" t="s">
        <v>777</v>
      </c>
      <c r="O19" s="1884"/>
      <c r="P19" s="1885"/>
      <c r="Q19" s="1885"/>
      <c r="R19" s="1885"/>
      <c r="S19" s="1885"/>
      <c r="T19" s="1885"/>
      <c r="U19" s="1885"/>
      <c r="V19" s="1885"/>
      <c r="W19" s="1885"/>
      <c r="X19" s="1885"/>
      <c r="Y19" s="1885"/>
      <c r="Z19" s="1885"/>
      <c r="AA19" s="1885"/>
      <c r="AB19" s="1885"/>
      <c r="AC19" s="1885"/>
      <c r="AD19" s="1885"/>
      <c r="AE19" s="1885"/>
      <c r="AF19" s="1888"/>
    </row>
    <row r="20" spans="2:32" s="758" customFormat="1" x14ac:dyDescent="0.15">
      <c r="B20" s="1905"/>
      <c r="C20" s="1906"/>
      <c r="D20" s="1906"/>
      <c r="E20" s="1906"/>
      <c r="F20" s="1906"/>
      <c r="G20" s="1906"/>
      <c r="H20" s="1906"/>
      <c r="I20" s="1906"/>
      <c r="J20" s="1906"/>
      <c r="K20" s="1906"/>
      <c r="L20" s="1907"/>
      <c r="M20" s="757"/>
      <c r="N20" s="755" t="s">
        <v>777</v>
      </c>
      <c r="O20" s="1884"/>
      <c r="P20" s="1885"/>
      <c r="Q20" s="1885"/>
      <c r="R20" s="1885"/>
      <c r="S20" s="1885"/>
      <c r="T20" s="1885"/>
      <c r="U20" s="1885"/>
      <c r="V20" s="1885"/>
      <c r="W20" s="1885"/>
      <c r="X20" s="1885"/>
      <c r="Y20" s="1885"/>
      <c r="Z20" s="1885"/>
      <c r="AA20" s="1885"/>
      <c r="AB20" s="1885"/>
      <c r="AC20" s="1885"/>
      <c r="AD20" s="1885"/>
      <c r="AE20" s="1885"/>
      <c r="AF20" s="1888"/>
    </row>
    <row r="21" spans="2:32" s="758" customFormat="1" x14ac:dyDescent="0.15">
      <c r="B21" s="1908"/>
      <c r="C21" s="1842"/>
      <c r="D21" s="1842"/>
      <c r="E21" s="1842"/>
      <c r="F21" s="1842"/>
      <c r="G21" s="1842"/>
      <c r="H21" s="1842"/>
      <c r="I21" s="1842"/>
      <c r="J21" s="1842"/>
      <c r="K21" s="1842"/>
      <c r="L21" s="1909"/>
      <c r="M21" s="766"/>
      <c r="N21" s="763" t="s">
        <v>777</v>
      </c>
      <c r="O21" s="1884"/>
      <c r="P21" s="1885"/>
      <c r="Q21" s="1885"/>
      <c r="R21" s="1885"/>
      <c r="S21" s="1885"/>
      <c r="T21" s="1885"/>
      <c r="U21" s="1885"/>
      <c r="V21" s="1885"/>
      <c r="W21" s="1885"/>
      <c r="X21" s="1885"/>
      <c r="Y21" s="1885"/>
      <c r="Z21" s="1885"/>
      <c r="AA21" s="1885"/>
      <c r="AB21" s="1885"/>
      <c r="AC21" s="1885"/>
      <c r="AD21" s="1885"/>
      <c r="AE21" s="1885"/>
      <c r="AF21" s="1888"/>
    </row>
    <row r="22" spans="2:32" s="758" customFormat="1" x14ac:dyDescent="0.15">
      <c r="B22" s="1896" t="s">
        <v>109</v>
      </c>
      <c r="C22" s="1897"/>
      <c r="D22" s="1897"/>
      <c r="E22" s="1897"/>
      <c r="F22" s="1897"/>
      <c r="G22" s="1897"/>
      <c r="H22" s="1897"/>
      <c r="I22" s="1897"/>
      <c r="J22" s="1897"/>
      <c r="K22" s="1897"/>
      <c r="L22" s="1898"/>
      <c r="M22" s="757"/>
      <c r="N22" s="756" t="s">
        <v>777</v>
      </c>
      <c r="O22" s="1884"/>
      <c r="P22" s="1885"/>
      <c r="Q22" s="1885"/>
      <c r="R22" s="1885"/>
      <c r="S22" s="1885"/>
      <c r="T22" s="1885"/>
      <c r="U22" s="1885"/>
      <c r="V22" s="1885"/>
      <c r="W22" s="1885"/>
      <c r="X22" s="1885"/>
      <c r="Y22" s="1885"/>
      <c r="Z22" s="1885"/>
      <c r="AA22" s="1885"/>
      <c r="AB22" s="1885"/>
      <c r="AC22" s="1885"/>
      <c r="AD22" s="1885"/>
      <c r="AE22" s="1885"/>
      <c r="AF22" s="1888"/>
    </row>
    <row r="23" spans="2:32" s="758" customFormat="1" x14ac:dyDescent="0.15">
      <c r="B23" s="1905"/>
      <c r="C23" s="1906"/>
      <c r="D23" s="1906"/>
      <c r="E23" s="1906"/>
      <c r="F23" s="1906"/>
      <c r="G23" s="1906"/>
      <c r="H23" s="1906"/>
      <c r="I23" s="1906"/>
      <c r="J23" s="1906"/>
      <c r="K23" s="1906"/>
      <c r="L23" s="1907"/>
      <c r="M23" s="757"/>
      <c r="N23" s="756" t="s">
        <v>777</v>
      </c>
      <c r="O23" s="1884"/>
      <c r="P23" s="1885"/>
      <c r="Q23" s="1885"/>
      <c r="R23" s="1885"/>
      <c r="S23" s="1885"/>
      <c r="T23" s="1885"/>
      <c r="U23" s="1885"/>
      <c r="V23" s="1885"/>
      <c r="W23" s="1885"/>
      <c r="X23" s="1885"/>
      <c r="Y23" s="1885"/>
      <c r="Z23" s="1885"/>
      <c r="AA23" s="1885"/>
      <c r="AB23" s="1885"/>
      <c r="AC23" s="1885"/>
      <c r="AD23" s="1885"/>
      <c r="AE23" s="1885"/>
      <c r="AF23" s="1888"/>
    </row>
    <row r="24" spans="2:32" s="758" customFormat="1" x14ac:dyDescent="0.15">
      <c r="B24" s="1908"/>
      <c r="C24" s="1842"/>
      <c r="D24" s="1842"/>
      <c r="E24" s="1842"/>
      <c r="F24" s="1842"/>
      <c r="G24" s="1842"/>
      <c r="H24" s="1842"/>
      <c r="I24" s="1842"/>
      <c r="J24" s="1842"/>
      <c r="K24" s="1842"/>
      <c r="L24" s="1909"/>
      <c r="M24" s="757"/>
      <c r="N24" s="756" t="s">
        <v>777</v>
      </c>
      <c r="O24" s="1884"/>
      <c r="P24" s="1885"/>
      <c r="Q24" s="1885"/>
      <c r="R24" s="1885"/>
      <c r="S24" s="1885"/>
      <c r="T24" s="1885"/>
      <c r="U24" s="1885"/>
      <c r="V24" s="1885"/>
      <c r="W24" s="1885"/>
      <c r="X24" s="1885"/>
      <c r="Y24" s="1885"/>
      <c r="Z24" s="1885"/>
      <c r="AA24" s="1885"/>
      <c r="AB24" s="1885"/>
      <c r="AC24" s="1885"/>
      <c r="AD24" s="1885"/>
      <c r="AE24" s="1885"/>
      <c r="AF24" s="1888"/>
    </row>
    <row r="25" spans="2:32" s="758" customFormat="1" x14ac:dyDescent="0.15">
      <c r="B25" s="1896" t="s">
        <v>674</v>
      </c>
      <c r="C25" s="1897"/>
      <c r="D25" s="1897"/>
      <c r="E25" s="1897"/>
      <c r="F25" s="1897"/>
      <c r="G25" s="1897"/>
      <c r="H25" s="1897"/>
      <c r="I25" s="1897"/>
      <c r="J25" s="1897"/>
      <c r="K25" s="1897"/>
      <c r="L25" s="1898"/>
      <c r="M25" s="757"/>
      <c r="N25" s="756" t="s">
        <v>777</v>
      </c>
      <c r="O25" s="1884"/>
      <c r="P25" s="1885"/>
      <c r="Q25" s="1885"/>
      <c r="R25" s="1885"/>
      <c r="S25" s="1885"/>
      <c r="T25" s="1885"/>
      <c r="U25" s="1885"/>
      <c r="V25" s="1885"/>
      <c r="W25" s="1885"/>
      <c r="X25" s="1885"/>
      <c r="Y25" s="1885"/>
      <c r="Z25" s="1885"/>
      <c r="AA25" s="1885"/>
      <c r="AB25" s="1885"/>
      <c r="AC25" s="1885"/>
      <c r="AD25" s="1885"/>
      <c r="AE25" s="1885"/>
      <c r="AF25" s="1888"/>
    </row>
    <row r="26" spans="2:32" s="758" customFormat="1" x14ac:dyDescent="0.15">
      <c r="B26" s="1905"/>
      <c r="C26" s="1906"/>
      <c r="D26" s="1906"/>
      <c r="E26" s="1906"/>
      <c r="F26" s="1906"/>
      <c r="G26" s="1906"/>
      <c r="H26" s="1906"/>
      <c r="I26" s="1906"/>
      <c r="J26" s="1906"/>
      <c r="K26" s="1906"/>
      <c r="L26" s="1907"/>
      <c r="M26" s="757"/>
      <c r="N26" s="756" t="s">
        <v>777</v>
      </c>
      <c r="O26" s="1884"/>
      <c r="P26" s="1885"/>
      <c r="Q26" s="1885"/>
      <c r="R26" s="1885"/>
      <c r="S26" s="1885"/>
      <c r="T26" s="1885"/>
      <c r="U26" s="1885"/>
      <c r="V26" s="1885"/>
      <c r="W26" s="1885"/>
      <c r="X26" s="1885"/>
      <c r="Y26" s="1885"/>
      <c r="Z26" s="1885"/>
      <c r="AA26" s="1885"/>
      <c r="AB26" s="1885"/>
      <c r="AC26" s="1885"/>
      <c r="AD26" s="1885"/>
      <c r="AE26" s="1885"/>
      <c r="AF26" s="1888"/>
    </row>
    <row r="27" spans="2:32" s="758" customFormat="1" x14ac:dyDescent="0.15">
      <c r="B27" s="1908"/>
      <c r="C27" s="1842"/>
      <c r="D27" s="1842"/>
      <c r="E27" s="1842"/>
      <c r="F27" s="1842"/>
      <c r="G27" s="1842"/>
      <c r="H27" s="1842"/>
      <c r="I27" s="1842"/>
      <c r="J27" s="1842"/>
      <c r="K27" s="1842"/>
      <c r="L27" s="1909"/>
      <c r="M27" s="757"/>
      <c r="N27" s="756" t="s">
        <v>777</v>
      </c>
      <c r="O27" s="1884"/>
      <c r="P27" s="1885"/>
      <c r="Q27" s="1885"/>
      <c r="R27" s="1885"/>
      <c r="S27" s="1885"/>
      <c r="T27" s="1885"/>
      <c r="U27" s="1885"/>
      <c r="V27" s="1885"/>
      <c r="W27" s="1885"/>
      <c r="X27" s="1885"/>
      <c r="Y27" s="1885"/>
      <c r="Z27" s="1885"/>
      <c r="AA27" s="1885"/>
      <c r="AB27" s="1885"/>
      <c r="AC27" s="1885"/>
      <c r="AD27" s="1885"/>
      <c r="AE27" s="1885"/>
      <c r="AF27" s="1888"/>
    </row>
    <row r="28" spans="2:32" s="758" customFormat="1" x14ac:dyDescent="0.15">
      <c r="B28" s="1896" t="s">
        <v>801</v>
      </c>
      <c r="C28" s="1897"/>
      <c r="D28" s="1897"/>
      <c r="E28" s="1897"/>
      <c r="F28" s="1897"/>
      <c r="G28" s="1897"/>
      <c r="H28" s="1897"/>
      <c r="I28" s="1897"/>
      <c r="J28" s="1897"/>
      <c r="K28" s="1897"/>
      <c r="L28" s="1898"/>
      <c r="M28" s="757"/>
      <c r="N28" s="756" t="s">
        <v>777</v>
      </c>
      <c r="O28" s="1884"/>
      <c r="P28" s="1885"/>
      <c r="Q28" s="1885"/>
      <c r="R28" s="1885"/>
      <c r="S28" s="1885"/>
      <c r="T28" s="1885"/>
      <c r="U28" s="1885"/>
      <c r="V28" s="1885"/>
      <c r="W28" s="1885"/>
      <c r="X28" s="1885"/>
      <c r="Y28" s="1885"/>
      <c r="Z28" s="1885"/>
      <c r="AA28" s="1885"/>
      <c r="AB28" s="1885"/>
      <c r="AC28" s="1885"/>
      <c r="AD28" s="1885"/>
      <c r="AE28" s="1885"/>
      <c r="AF28" s="1888"/>
    </row>
    <row r="29" spans="2:32" s="758" customFormat="1" x14ac:dyDescent="0.15">
      <c r="B29" s="1905"/>
      <c r="C29" s="1906"/>
      <c r="D29" s="1906"/>
      <c r="E29" s="1906"/>
      <c r="F29" s="1906"/>
      <c r="G29" s="1906"/>
      <c r="H29" s="1906"/>
      <c r="I29" s="1906"/>
      <c r="J29" s="1906"/>
      <c r="K29" s="1906"/>
      <c r="L29" s="1907"/>
      <c r="M29" s="757"/>
      <c r="N29" s="756" t="s">
        <v>777</v>
      </c>
      <c r="O29" s="1884"/>
      <c r="P29" s="1885"/>
      <c r="Q29" s="1885"/>
      <c r="R29" s="1885"/>
      <c r="S29" s="1885"/>
      <c r="T29" s="1885"/>
      <c r="U29" s="1885"/>
      <c r="V29" s="1885"/>
      <c r="W29" s="1885"/>
      <c r="X29" s="1885"/>
      <c r="Y29" s="1885"/>
      <c r="Z29" s="1885"/>
      <c r="AA29" s="1885"/>
      <c r="AB29" s="1885"/>
      <c r="AC29" s="1885"/>
      <c r="AD29" s="1885"/>
      <c r="AE29" s="1885"/>
      <c r="AF29" s="1888"/>
    </row>
    <row r="30" spans="2:32" s="758" customFormat="1" x14ac:dyDescent="0.15">
      <c r="B30" s="1908"/>
      <c r="C30" s="1842"/>
      <c r="D30" s="1842"/>
      <c r="E30" s="1842"/>
      <c r="F30" s="1842"/>
      <c r="G30" s="1842"/>
      <c r="H30" s="1842"/>
      <c r="I30" s="1842"/>
      <c r="J30" s="1842"/>
      <c r="K30" s="1842"/>
      <c r="L30" s="1909"/>
      <c r="M30" s="757"/>
      <c r="N30" s="756" t="s">
        <v>777</v>
      </c>
      <c r="O30" s="1884"/>
      <c r="P30" s="1885"/>
      <c r="Q30" s="1885"/>
      <c r="R30" s="1885"/>
      <c r="S30" s="1885"/>
      <c r="T30" s="1885"/>
      <c r="U30" s="1885"/>
      <c r="V30" s="1885"/>
      <c r="W30" s="1885"/>
      <c r="X30" s="1885"/>
      <c r="Y30" s="1885"/>
      <c r="Z30" s="1885"/>
      <c r="AA30" s="1885"/>
      <c r="AB30" s="1885"/>
      <c r="AC30" s="1885"/>
      <c r="AD30" s="1885"/>
      <c r="AE30" s="1885"/>
      <c r="AF30" s="1888"/>
    </row>
    <row r="31" spans="2:32" s="758" customFormat="1" x14ac:dyDescent="0.15">
      <c r="B31" s="1896" t="s">
        <v>802</v>
      </c>
      <c r="C31" s="1897"/>
      <c r="D31" s="1897"/>
      <c r="E31" s="1897"/>
      <c r="F31" s="1897"/>
      <c r="G31" s="1897"/>
      <c r="H31" s="1897"/>
      <c r="I31" s="1897"/>
      <c r="J31" s="1897"/>
      <c r="K31" s="1897"/>
      <c r="L31" s="1898"/>
      <c r="M31" s="148"/>
      <c r="N31" s="755" t="s">
        <v>777</v>
      </c>
      <c r="O31" s="1884"/>
      <c r="P31" s="1885"/>
      <c r="Q31" s="1885"/>
      <c r="R31" s="1885"/>
      <c r="S31" s="1885"/>
      <c r="T31" s="1885"/>
      <c r="U31" s="1885"/>
      <c r="V31" s="1885"/>
      <c r="W31" s="1885"/>
      <c r="X31" s="1885"/>
      <c r="Y31" s="1885"/>
      <c r="Z31" s="1885"/>
      <c r="AA31" s="1885"/>
      <c r="AB31" s="1885"/>
      <c r="AC31" s="1885"/>
      <c r="AD31" s="1885"/>
      <c r="AE31" s="1885"/>
      <c r="AF31" s="1888"/>
    </row>
    <row r="32" spans="2:32" s="758" customFormat="1" x14ac:dyDescent="0.15">
      <c r="B32" s="1905"/>
      <c r="C32" s="1906"/>
      <c r="D32" s="1906"/>
      <c r="E32" s="1906"/>
      <c r="F32" s="1906"/>
      <c r="G32" s="1906"/>
      <c r="H32" s="1906"/>
      <c r="I32" s="1906"/>
      <c r="J32" s="1906"/>
      <c r="K32" s="1906"/>
      <c r="L32" s="1907"/>
      <c r="M32" s="148"/>
      <c r="N32" s="755" t="s">
        <v>777</v>
      </c>
      <c r="O32" s="1884"/>
      <c r="P32" s="1885"/>
      <c r="Q32" s="1885"/>
      <c r="R32" s="1885"/>
      <c r="S32" s="1885"/>
      <c r="T32" s="1885"/>
      <c r="U32" s="1885"/>
      <c r="V32" s="1885"/>
      <c r="W32" s="1885"/>
      <c r="X32" s="1885"/>
      <c r="Y32" s="1885"/>
      <c r="Z32" s="1885"/>
      <c r="AA32" s="1885"/>
      <c r="AB32" s="1885"/>
      <c r="AC32" s="1885"/>
      <c r="AD32" s="1885"/>
      <c r="AE32" s="1885"/>
      <c r="AF32" s="1888"/>
    </row>
    <row r="33" spans="1:32" s="758" customFormat="1" ht="18" thickBot="1" x14ac:dyDescent="0.2">
      <c r="B33" s="1910"/>
      <c r="C33" s="1911"/>
      <c r="D33" s="1911"/>
      <c r="E33" s="1911"/>
      <c r="F33" s="1911"/>
      <c r="G33" s="1911"/>
      <c r="H33" s="1911"/>
      <c r="I33" s="1911"/>
      <c r="J33" s="1911"/>
      <c r="K33" s="1911"/>
      <c r="L33" s="1912"/>
      <c r="M33" s="149"/>
      <c r="N33" s="771" t="s">
        <v>777</v>
      </c>
      <c r="O33" s="1913"/>
      <c r="P33" s="1914"/>
      <c r="Q33" s="1914"/>
      <c r="R33" s="1914"/>
      <c r="S33" s="1914"/>
      <c r="T33" s="1914"/>
      <c r="U33" s="1914"/>
      <c r="V33" s="1914"/>
      <c r="W33" s="1914"/>
      <c r="X33" s="1914"/>
      <c r="Y33" s="1914"/>
      <c r="Z33" s="1914"/>
      <c r="AA33" s="1914"/>
      <c r="AB33" s="1914"/>
      <c r="AC33" s="1914"/>
      <c r="AD33" s="1914"/>
      <c r="AE33" s="1914"/>
      <c r="AF33" s="1915"/>
    </row>
    <row r="34" spans="1:32" s="758" customFormat="1" ht="18" thickTop="1" x14ac:dyDescent="0.15">
      <c r="B34" s="1896" t="s">
        <v>423</v>
      </c>
      <c r="C34" s="1897"/>
      <c r="D34" s="1897"/>
      <c r="E34" s="1897"/>
      <c r="F34" s="1897"/>
      <c r="G34" s="1897"/>
      <c r="H34" s="1897"/>
      <c r="I34" s="1897"/>
      <c r="J34" s="1897"/>
      <c r="K34" s="1897"/>
      <c r="L34" s="1898"/>
      <c r="M34" s="150"/>
      <c r="N34" s="760" t="s">
        <v>777</v>
      </c>
      <c r="O34" s="1916"/>
      <c r="P34" s="1917"/>
      <c r="Q34" s="1917"/>
      <c r="R34" s="1917"/>
      <c r="S34" s="1917"/>
      <c r="T34" s="1917"/>
      <c r="U34" s="1917"/>
      <c r="V34" s="1917"/>
      <c r="W34" s="1917"/>
      <c r="X34" s="1917"/>
      <c r="Y34" s="1917"/>
      <c r="Z34" s="1917"/>
      <c r="AA34" s="1917"/>
      <c r="AB34" s="1917"/>
      <c r="AC34" s="1917"/>
      <c r="AD34" s="1917"/>
      <c r="AE34" s="1917"/>
      <c r="AF34" s="1918"/>
    </row>
    <row r="35" spans="1:32" s="758" customFormat="1" x14ac:dyDescent="0.15">
      <c r="B35" s="1905"/>
      <c r="C35" s="1906"/>
      <c r="D35" s="1906"/>
      <c r="E35" s="1906"/>
      <c r="F35" s="1906"/>
      <c r="G35" s="1906"/>
      <c r="H35" s="1906"/>
      <c r="I35" s="1906"/>
      <c r="J35" s="1906"/>
      <c r="K35" s="1906"/>
      <c r="L35" s="1907"/>
      <c r="M35" s="757"/>
      <c r="N35" s="755" t="s">
        <v>777</v>
      </c>
      <c r="O35" s="1884"/>
      <c r="P35" s="1885"/>
      <c r="Q35" s="1885"/>
      <c r="R35" s="1885"/>
      <c r="S35" s="1885"/>
      <c r="T35" s="1885"/>
      <c r="U35" s="1885"/>
      <c r="V35" s="1885"/>
      <c r="W35" s="1885"/>
      <c r="X35" s="1885"/>
      <c r="Y35" s="1885"/>
      <c r="Z35" s="1885"/>
      <c r="AA35" s="1885"/>
      <c r="AB35" s="1885"/>
      <c r="AC35" s="1885"/>
      <c r="AD35" s="1885"/>
      <c r="AE35" s="1885"/>
      <c r="AF35" s="1888"/>
    </row>
    <row r="36" spans="1:32" s="758" customFormat="1" x14ac:dyDescent="0.15">
      <c r="B36" s="1908"/>
      <c r="C36" s="1842"/>
      <c r="D36" s="1842"/>
      <c r="E36" s="1842"/>
      <c r="F36" s="1842"/>
      <c r="G36" s="1842"/>
      <c r="H36" s="1842"/>
      <c r="I36" s="1842"/>
      <c r="J36" s="1842"/>
      <c r="K36" s="1842"/>
      <c r="L36" s="1909"/>
      <c r="M36" s="766"/>
      <c r="N36" s="763" t="s">
        <v>777</v>
      </c>
      <c r="O36" s="1884"/>
      <c r="P36" s="1885"/>
      <c r="Q36" s="1885"/>
      <c r="R36" s="1885"/>
      <c r="S36" s="1885"/>
      <c r="T36" s="1885"/>
      <c r="U36" s="1885"/>
      <c r="V36" s="1885"/>
      <c r="W36" s="1885"/>
      <c r="X36" s="1885"/>
      <c r="Y36" s="1885"/>
      <c r="Z36" s="1885"/>
      <c r="AA36" s="1885"/>
      <c r="AB36" s="1885"/>
      <c r="AC36" s="1885"/>
      <c r="AD36" s="1885"/>
      <c r="AE36" s="1885"/>
      <c r="AF36" s="1888"/>
    </row>
    <row r="37" spans="1:32" s="758" customFormat="1" x14ac:dyDescent="0.15">
      <c r="B37" s="1896" t="s">
        <v>440</v>
      </c>
      <c r="C37" s="1897"/>
      <c r="D37" s="1897"/>
      <c r="E37" s="1897"/>
      <c r="F37" s="1897"/>
      <c r="G37" s="1897"/>
      <c r="H37" s="1897"/>
      <c r="I37" s="1897"/>
      <c r="J37" s="1897"/>
      <c r="K37" s="1897"/>
      <c r="L37" s="1898"/>
      <c r="M37" s="757"/>
      <c r="N37" s="756" t="s">
        <v>777</v>
      </c>
      <c r="O37" s="1884"/>
      <c r="P37" s="1885"/>
      <c r="Q37" s="1885"/>
      <c r="R37" s="1885"/>
      <c r="S37" s="1885"/>
      <c r="T37" s="1885"/>
      <c r="U37" s="1885"/>
      <c r="V37" s="1885"/>
      <c r="W37" s="1885"/>
      <c r="X37" s="1885"/>
      <c r="Y37" s="1885"/>
      <c r="Z37" s="1885"/>
      <c r="AA37" s="1885"/>
      <c r="AB37" s="1885"/>
      <c r="AC37" s="1885"/>
      <c r="AD37" s="1885"/>
      <c r="AE37" s="1885"/>
      <c r="AF37" s="1888"/>
    </row>
    <row r="38" spans="1:32" s="758" customFormat="1" x14ac:dyDescent="0.15">
      <c r="B38" s="1908"/>
      <c r="C38" s="1842"/>
      <c r="D38" s="1842"/>
      <c r="E38" s="1842"/>
      <c r="F38" s="1842"/>
      <c r="G38" s="1842"/>
      <c r="H38" s="1842"/>
      <c r="I38" s="1842"/>
      <c r="J38" s="1842"/>
      <c r="K38" s="1842"/>
      <c r="L38" s="1909"/>
      <c r="M38" s="757"/>
      <c r="N38" s="756" t="s">
        <v>777</v>
      </c>
      <c r="O38" s="1884"/>
      <c r="P38" s="1885"/>
      <c r="Q38" s="1885"/>
      <c r="R38" s="1885"/>
      <c r="S38" s="1885"/>
      <c r="T38" s="1885"/>
      <c r="U38" s="1885"/>
      <c r="V38" s="1885"/>
      <c r="W38" s="1885"/>
      <c r="X38" s="1885"/>
      <c r="Y38" s="1885"/>
      <c r="Z38" s="1885"/>
      <c r="AA38" s="1885"/>
      <c r="AB38" s="1885"/>
      <c r="AC38" s="1885"/>
      <c r="AD38" s="1885"/>
      <c r="AE38" s="1885"/>
      <c r="AF38" s="1888"/>
    </row>
    <row r="39" spans="1:32" s="758" customFormat="1" x14ac:dyDescent="0.15">
      <c r="A39" s="759"/>
      <c r="B39" s="1908"/>
      <c r="C39" s="1824"/>
      <c r="D39" s="1842"/>
      <c r="E39" s="1842"/>
      <c r="F39" s="1842"/>
      <c r="G39" s="1842"/>
      <c r="H39" s="1842"/>
      <c r="I39" s="1842"/>
      <c r="J39" s="1842"/>
      <c r="K39" s="1842"/>
      <c r="L39" s="1909"/>
      <c r="M39" s="150"/>
      <c r="N39" s="761" t="s">
        <v>777</v>
      </c>
      <c r="O39" s="1881"/>
      <c r="P39" s="1882"/>
      <c r="Q39" s="1882"/>
      <c r="R39" s="1882"/>
      <c r="S39" s="1882"/>
      <c r="T39" s="1882"/>
      <c r="U39" s="1882"/>
      <c r="V39" s="1882"/>
      <c r="W39" s="1882"/>
      <c r="X39" s="1882"/>
      <c r="Y39" s="1882"/>
      <c r="Z39" s="1882"/>
      <c r="AA39" s="1882"/>
      <c r="AB39" s="1882"/>
      <c r="AC39" s="1882"/>
      <c r="AD39" s="1882"/>
      <c r="AE39" s="1882"/>
      <c r="AF39" s="1883"/>
    </row>
    <row r="40" spans="1:32" s="758" customFormat="1" x14ac:dyDescent="0.15">
      <c r="B40" s="1919" t="s">
        <v>803</v>
      </c>
      <c r="C40" s="1897"/>
      <c r="D40" s="1897"/>
      <c r="E40" s="1897"/>
      <c r="F40" s="1897"/>
      <c r="G40" s="1897"/>
      <c r="H40" s="1897"/>
      <c r="I40" s="1897"/>
      <c r="J40" s="1897"/>
      <c r="K40" s="1897"/>
      <c r="L40" s="1898"/>
      <c r="M40" s="757"/>
      <c r="N40" s="756" t="s">
        <v>777</v>
      </c>
      <c r="O40" s="1884"/>
      <c r="P40" s="1885"/>
      <c r="Q40" s="1885"/>
      <c r="R40" s="1885"/>
      <c r="S40" s="1885"/>
      <c r="T40" s="1885"/>
      <c r="U40" s="1885"/>
      <c r="V40" s="1885"/>
      <c r="W40" s="1885"/>
      <c r="X40" s="1885"/>
      <c r="Y40" s="1885"/>
      <c r="Z40" s="1885"/>
      <c r="AA40" s="1885"/>
      <c r="AB40" s="1885"/>
      <c r="AC40" s="1885"/>
      <c r="AD40" s="1885"/>
      <c r="AE40" s="1885"/>
      <c r="AF40" s="1888"/>
    </row>
    <row r="41" spans="1:32" s="758" customFormat="1" x14ac:dyDescent="0.15">
      <c r="B41" s="1899"/>
      <c r="C41" s="1900"/>
      <c r="D41" s="1900"/>
      <c r="E41" s="1900"/>
      <c r="F41" s="1900"/>
      <c r="G41" s="1900"/>
      <c r="H41" s="1900"/>
      <c r="I41" s="1900"/>
      <c r="J41" s="1900"/>
      <c r="K41" s="1900"/>
      <c r="L41" s="1901"/>
      <c r="M41" s="757"/>
      <c r="N41" s="756" t="s">
        <v>777</v>
      </c>
      <c r="O41" s="1884"/>
      <c r="P41" s="1885"/>
      <c r="Q41" s="1885"/>
      <c r="R41" s="1885"/>
      <c r="S41" s="1885"/>
      <c r="T41" s="1885"/>
      <c r="U41" s="1885"/>
      <c r="V41" s="1885"/>
      <c r="W41" s="1885"/>
      <c r="X41" s="1885"/>
      <c r="Y41" s="1885"/>
      <c r="Z41" s="1885"/>
      <c r="AA41" s="1885"/>
      <c r="AB41" s="1885"/>
      <c r="AC41" s="1885"/>
      <c r="AD41" s="1885"/>
      <c r="AE41" s="1885"/>
      <c r="AF41" s="1888"/>
    </row>
    <row r="42" spans="1:32" s="758" customFormat="1" x14ac:dyDescent="0.15">
      <c r="B42" s="1902"/>
      <c r="C42" s="1903"/>
      <c r="D42" s="1903"/>
      <c r="E42" s="1903"/>
      <c r="F42" s="1903"/>
      <c r="G42" s="1903"/>
      <c r="H42" s="1903"/>
      <c r="I42" s="1903"/>
      <c r="J42" s="1903"/>
      <c r="K42" s="1903"/>
      <c r="L42" s="1904"/>
      <c r="M42" s="757"/>
      <c r="N42" s="756" t="s">
        <v>777</v>
      </c>
      <c r="O42" s="1884"/>
      <c r="P42" s="1885"/>
      <c r="Q42" s="1885"/>
      <c r="R42" s="1885"/>
      <c r="S42" s="1885"/>
      <c r="T42" s="1885"/>
      <c r="U42" s="1885"/>
      <c r="V42" s="1885"/>
      <c r="W42" s="1885"/>
      <c r="X42" s="1885"/>
      <c r="Y42" s="1885"/>
      <c r="Z42" s="1885"/>
      <c r="AA42" s="1885"/>
      <c r="AB42" s="1885"/>
      <c r="AC42" s="1885"/>
      <c r="AD42" s="1885"/>
      <c r="AE42" s="1885"/>
      <c r="AF42" s="1888"/>
    </row>
    <row r="44" spans="1:32" x14ac:dyDescent="0.15">
      <c r="B44" s="768" t="s">
        <v>804</v>
      </c>
    </row>
    <row r="45" spans="1:32" x14ac:dyDescent="0.15">
      <c r="B45" s="768" t="s">
        <v>805</v>
      </c>
    </row>
    <row r="47" spans="1:32" x14ac:dyDescent="0.15">
      <c r="A47" s="768" t="s">
        <v>806</v>
      </c>
      <c r="M47" s="151"/>
      <c r="N47" s="768" t="s">
        <v>621</v>
      </c>
      <c r="O47" s="1895"/>
      <c r="P47" s="1895"/>
      <c r="Q47" s="768" t="s">
        <v>789</v>
      </c>
      <c r="R47" s="1895"/>
      <c r="S47" s="1895"/>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F969"/>
  <sheetViews>
    <sheetView topLeftCell="A5" zoomScaleNormal="100" zoomScaleSheetLayoutView="145" workbookViewId="0">
      <selection activeCell="I14" sqref="I14:J16"/>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874"/>
      <c r="Y4" s="1874"/>
      <c r="Z4" s="143" t="s">
        <v>621</v>
      </c>
      <c r="AA4" s="1874"/>
      <c r="AB4" s="1874"/>
      <c r="AC4" s="143" t="s">
        <v>622</v>
      </c>
      <c r="AD4" s="1874"/>
      <c r="AE4" s="1874"/>
      <c r="AF4" s="143" t="s">
        <v>623</v>
      </c>
    </row>
    <row r="5" spans="1:32" x14ac:dyDescent="0.15">
      <c r="B5" s="1874"/>
      <c r="C5" s="1874"/>
      <c r="D5" s="1874"/>
      <c r="E5" s="1874"/>
      <c r="F5" s="1874"/>
      <c r="G5" s="1874" t="s">
        <v>808</v>
      </c>
      <c r="H5" s="1874"/>
      <c r="I5" s="1874"/>
      <c r="J5" s="1874"/>
      <c r="K5" s="143" t="s">
        <v>625</v>
      </c>
    </row>
    <row r="6" spans="1:32" x14ac:dyDescent="0.15">
      <c r="B6" s="143"/>
      <c r="C6" s="143"/>
      <c r="D6" s="143"/>
      <c r="E6" s="143"/>
      <c r="F6" s="143"/>
      <c r="G6" s="143"/>
      <c r="H6" s="143"/>
      <c r="I6" s="143"/>
      <c r="J6" s="143"/>
      <c r="K6" s="143"/>
    </row>
    <row r="7" spans="1:32" x14ac:dyDescent="0.15">
      <c r="S7" s="765" t="s">
        <v>792</v>
      </c>
      <c r="T7" s="1873"/>
      <c r="U7" s="1873"/>
      <c r="V7" s="1873"/>
      <c r="W7" s="1873"/>
      <c r="X7" s="1873"/>
      <c r="Y7" s="1873"/>
      <c r="Z7" s="1873"/>
      <c r="AA7" s="1873"/>
      <c r="AB7" s="1873"/>
      <c r="AC7" s="1873"/>
      <c r="AD7" s="1873"/>
      <c r="AE7" s="1873"/>
      <c r="AF7" s="1873"/>
    </row>
    <row r="9" spans="1:32" ht="20.25" customHeight="1" x14ac:dyDescent="0.15">
      <c r="B9" s="1889" t="s">
        <v>809</v>
      </c>
      <c r="C9" s="1889"/>
      <c r="D9" s="1889"/>
      <c r="E9" s="1889"/>
      <c r="F9" s="1889"/>
      <c r="G9" s="1889"/>
      <c r="H9" s="1889"/>
      <c r="I9" s="1889"/>
      <c r="J9" s="1889"/>
      <c r="K9" s="1889"/>
      <c r="L9" s="1889"/>
      <c r="M9" s="1889"/>
      <c r="N9" s="1889"/>
      <c r="O9" s="1889"/>
      <c r="P9" s="1889"/>
      <c r="Q9" s="1889"/>
      <c r="R9" s="1889"/>
      <c r="S9" s="1889"/>
      <c r="T9" s="1889"/>
      <c r="U9" s="1889"/>
      <c r="V9" s="1889"/>
      <c r="W9" s="1889"/>
      <c r="X9" s="1889"/>
      <c r="Y9" s="1889"/>
      <c r="Z9" s="1889"/>
      <c r="AA9" s="1889"/>
      <c r="AB9" s="1889"/>
      <c r="AC9" s="1889"/>
      <c r="AD9" s="1889"/>
      <c r="AE9" s="1889"/>
      <c r="AF9" s="1889"/>
    </row>
    <row r="10" spans="1:32" ht="20.25" customHeight="1" x14ac:dyDescent="0.15">
      <c r="B10" s="1889"/>
      <c r="C10" s="1889"/>
      <c r="D10" s="1889"/>
      <c r="E10" s="1889"/>
      <c r="F10" s="1889"/>
      <c r="G10" s="1889"/>
      <c r="H10" s="1889"/>
      <c r="I10" s="1889"/>
      <c r="J10" s="1889"/>
      <c r="K10" s="1889"/>
      <c r="L10" s="1889"/>
      <c r="M10" s="1889"/>
      <c r="N10" s="1889"/>
      <c r="O10" s="1889"/>
      <c r="P10" s="1889"/>
      <c r="Q10" s="1889"/>
      <c r="R10" s="1889"/>
      <c r="S10" s="1889"/>
      <c r="T10" s="1889"/>
      <c r="U10" s="1889"/>
      <c r="V10" s="1889"/>
      <c r="W10" s="1889"/>
      <c r="X10" s="1889"/>
      <c r="Y10" s="1889"/>
      <c r="Z10" s="1889"/>
      <c r="AA10" s="1889"/>
      <c r="AB10" s="1889"/>
      <c r="AC10" s="1889"/>
      <c r="AD10" s="1889"/>
      <c r="AE10" s="1889"/>
      <c r="AF10" s="1889"/>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886" t="s">
        <v>795</v>
      </c>
      <c r="S14" s="1887"/>
      <c r="T14" s="1887"/>
      <c r="U14" s="1887"/>
      <c r="V14" s="1891"/>
      <c r="W14" s="145"/>
      <c r="X14" s="146"/>
      <c r="Y14" s="146"/>
      <c r="Z14" s="146"/>
      <c r="AA14" s="146"/>
      <c r="AB14" s="146"/>
      <c r="AC14" s="146"/>
      <c r="AD14" s="146"/>
      <c r="AE14" s="146"/>
      <c r="AF14" s="147"/>
    </row>
    <row r="15" spans="1:32" ht="13.5" customHeight="1" x14ac:dyDescent="0.15"/>
    <row r="16" spans="1:32" s="758" customFormat="1" ht="34.5" customHeight="1" x14ac:dyDescent="0.15">
      <c r="B16" s="1886" t="s">
        <v>796</v>
      </c>
      <c r="C16" s="1887"/>
      <c r="D16" s="1887"/>
      <c r="E16" s="1887"/>
      <c r="F16" s="1887"/>
      <c r="G16" s="1887"/>
      <c r="H16" s="1887"/>
      <c r="I16" s="1887"/>
      <c r="J16" s="1887"/>
      <c r="K16" s="1887"/>
      <c r="L16" s="1891"/>
      <c r="M16" s="1887" t="s">
        <v>797</v>
      </c>
      <c r="N16" s="1891"/>
      <c r="O16" s="1886" t="s">
        <v>798</v>
      </c>
      <c r="P16" s="1887"/>
      <c r="Q16" s="1887"/>
      <c r="R16" s="1887"/>
      <c r="S16" s="1887"/>
      <c r="T16" s="1887"/>
      <c r="U16" s="1887"/>
      <c r="V16" s="1887"/>
      <c r="W16" s="1887"/>
      <c r="X16" s="1887"/>
      <c r="Y16" s="1887"/>
      <c r="Z16" s="1887"/>
      <c r="AA16" s="1887"/>
      <c r="AB16" s="1887"/>
      <c r="AC16" s="1887"/>
      <c r="AD16" s="1887"/>
      <c r="AE16" s="1887"/>
      <c r="AF16" s="1891"/>
    </row>
    <row r="17" spans="2:32" s="758" customFormat="1" ht="19.5" customHeight="1" x14ac:dyDescent="0.15">
      <c r="B17" s="1919" t="s">
        <v>746</v>
      </c>
      <c r="C17" s="1920"/>
      <c r="D17" s="1920"/>
      <c r="E17" s="1920"/>
      <c r="F17" s="1920"/>
      <c r="G17" s="1920"/>
      <c r="H17" s="1920"/>
      <c r="I17" s="1920"/>
      <c r="J17" s="1920"/>
      <c r="K17" s="1920"/>
      <c r="L17" s="1921"/>
      <c r="M17" s="152"/>
      <c r="N17" s="764" t="s">
        <v>777</v>
      </c>
      <c r="O17" s="1875"/>
      <c r="P17" s="1876"/>
      <c r="Q17" s="1876"/>
      <c r="R17" s="1876"/>
      <c r="S17" s="1876"/>
      <c r="T17" s="1876"/>
      <c r="U17" s="1876"/>
      <c r="V17" s="1876"/>
      <c r="W17" s="1876"/>
      <c r="X17" s="1876"/>
      <c r="Y17" s="1876"/>
      <c r="Z17" s="1876"/>
      <c r="AA17" s="1876"/>
      <c r="AB17" s="1876"/>
      <c r="AC17" s="1876"/>
      <c r="AD17" s="1876"/>
      <c r="AE17" s="1876"/>
      <c r="AF17" s="1877"/>
    </row>
    <row r="18" spans="2:32" s="758" customFormat="1" ht="19.5" customHeight="1" x14ac:dyDescent="0.15">
      <c r="B18" s="1922"/>
      <c r="C18" s="1923"/>
      <c r="D18" s="1923"/>
      <c r="E18" s="1923"/>
      <c r="F18" s="1923"/>
      <c r="G18" s="1923"/>
      <c r="H18" s="1923"/>
      <c r="I18" s="1923"/>
      <c r="J18" s="1923"/>
      <c r="K18" s="1923"/>
      <c r="L18" s="1924"/>
      <c r="M18" s="757"/>
      <c r="N18" s="756" t="s">
        <v>777</v>
      </c>
      <c r="O18" s="1875"/>
      <c r="P18" s="1876"/>
      <c r="Q18" s="1876"/>
      <c r="R18" s="1876"/>
      <c r="S18" s="1876"/>
      <c r="T18" s="1876"/>
      <c r="U18" s="1876"/>
      <c r="V18" s="1876"/>
      <c r="W18" s="1876"/>
      <c r="X18" s="1876"/>
      <c r="Y18" s="1876"/>
      <c r="Z18" s="1876"/>
      <c r="AA18" s="1876"/>
      <c r="AB18" s="1876"/>
      <c r="AC18" s="1876"/>
      <c r="AD18" s="1876"/>
      <c r="AE18" s="1876"/>
      <c r="AF18" s="1877"/>
    </row>
    <row r="19" spans="2:32" s="758" customFormat="1" ht="19.5" customHeight="1" x14ac:dyDescent="0.15">
      <c r="B19" s="1925"/>
      <c r="C19" s="1926"/>
      <c r="D19" s="1926"/>
      <c r="E19" s="1926"/>
      <c r="F19" s="1926"/>
      <c r="G19" s="1926"/>
      <c r="H19" s="1926"/>
      <c r="I19" s="1926"/>
      <c r="J19" s="1926"/>
      <c r="K19" s="1926"/>
      <c r="L19" s="1927"/>
      <c r="M19" s="757"/>
      <c r="N19" s="756" t="s">
        <v>777</v>
      </c>
      <c r="O19" s="1875"/>
      <c r="P19" s="1876"/>
      <c r="Q19" s="1876"/>
      <c r="R19" s="1876"/>
      <c r="S19" s="1876"/>
      <c r="T19" s="1876"/>
      <c r="U19" s="1876"/>
      <c r="V19" s="1876"/>
      <c r="W19" s="1876"/>
      <c r="X19" s="1876"/>
      <c r="Y19" s="1876"/>
      <c r="Z19" s="1876"/>
      <c r="AA19" s="1876"/>
      <c r="AB19" s="1876"/>
      <c r="AC19" s="1876"/>
      <c r="AD19" s="1876"/>
      <c r="AE19" s="1876"/>
      <c r="AF19" s="1877"/>
    </row>
    <row r="20" spans="2:32" s="758" customFormat="1" ht="19.5" customHeight="1" x14ac:dyDescent="0.15">
      <c r="B20" s="1919" t="s">
        <v>748</v>
      </c>
      <c r="C20" s="1920"/>
      <c r="D20" s="1920"/>
      <c r="E20" s="1920"/>
      <c r="F20" s="1920"/>
      <c r="G20" s="1920"/>
      <c r="H20" s="1920"/>
      <c r="I20" s="1920"/>
      <c r="J20" s="1920"/>
      <c r="K20" s="1920"/>
      <c r="L20" s="1921"/>
      <c r="M20" s="757"/>
      <c r="N20" s="755" t="s">
        <v>777</v>
      </c>
      <c r="O20" s="1875"/>
      <c r="P20" s="1876"/>
      <c r="Q20" s="1876"/>
      <c r="R20" s="1876"/>
      <c r="S20" s="1876"/>
      <c r="T20" s="1876"/>
      <c r="U20" s="1876"/>
      <c r="V20" s="1876"/>
      <c r="W20" s="1876"/>
      <c r="X20" s="1876"/>
      <c r="Y20" s="1876"/>
      <c r="Z20" s="1876"/>
      <c r="AA20" s="1876"/>
      <c r="AB20" s="1876"/>
      <c r="AC20" s="1876"/>
      <c r="AD20" s="1876"/>
      <c r="AE20" s="1876"/>
      <c r="AF20" s="1877"/>
    </row>
    <row r="21" spans="2:32" s="758" customFormat="1" ht="19.5" customHeight="1" x14ac:dyDescent="0.15">
      <c r="B21" s="1922"/>
      <c r="C21" s="1923"/>
      <c r="D21" s="1923"/>
      <c r="E21" s="1923"/>
      <c r="F21" s="1923"/>
      <c r="G21" s="1923"/>
      <c r="H21" s="1923"/>
      <c r="I21" s="1923"/>
      <c r="J21" s="1923"/>
      <c r="K21" s="1923"/>
      <c r="L21" s="1924"/>
      <c r="M21" s="757"/>
      <c r="N21" s="755" t="s">
        <v>777</v>
      </c>
      <c r="O21" s="1875"/>
      <c r="P21" s="1876"/>
      <c r="Q21" s="1876"/>
      <c r="R21" s="1876"/>
      <c r="S21" s="1876"/>
      <c r="T21" s="1876"/>
      <c r="U21" s="1876"/>
      <c r="V21" s="1876"/>
      <c r="W21" s="1876"/>
      <c r="X21" s="1876"/>
      <c r="Y21" s="1876"/>
      <c r="Z21" s="1876"/>
      <c r="AA21" s="1876"/>
      <c r="AB21" s="1876"/>
      <c r="AC21" s="1876"/>
      <c r="AD21" s="1876"/>
      <c r="AE21" s="1876"/>
      <c r="AF21" s="1877"/>
    </row>
    <row r="22" spans="2:32" s="758" customFormat="1" ht="19.5" customHeight="1" x14ac:dyDescent="0.15">
      <c r="B22" s="1925"/>
      <c r="C22" s="1926"/>
      <c r="D22" s="1926"/>
      <c r="E22" s="1926"/>
      <c r="F22" s="1926"/>
      <c r="G22" s="1926"/>
      <c r="H22" s="1926"/>
      <c r="I22" s="1926"/>
      <c r="J22" s="1926"/>
      <c r="K22" s="1926"/>
      <c r="L22" s="1927"/>
      <c r="M22" s="766"/>
      <c r="N22" s="763" t="s">
        <v>777</v>
      </c>
      <c r="O22" s="1875"/>
      <c r="P22" s="1876"/>
      <c r="Q22" s="1876"/>
      <c r="R22" s="1876"/>
      <c r="S22" s="1876"/>
      <c r="T22" s="1876"/>
      <c r="U22" s="1876"/>
      <c r="V22" s="1876"/>
      <c r="W22" s="1876"/>
      <c r="X22" s="1876"/>
      <c r="Y22" s="1876"/>
      <c r="Z22" s="1876"/>
      <c r="AA22" s="1876"/>
      <c r="AB22" s="1876"/>
      <c r="AC22" s="1876"/>
      <c r="AD22" s="1876"/>
      <c r="AE22" s="1876"/>
      <c r="AF22" s="1877"/>
    </row>
    <row r="23" spans="2:32" s="758" customFormat="1" ht="19.5" customHeight="1" x14ac:dyDescent="0.15">
      <c r="B23" s="1919" t="s">
        <v>750</v>
      </c>
      <c r="C23" s="1920"/>
      <c r="D23" s="1920"/>
      <c r="E23" s="1920"/>
      <c r="F23" s="1920"/>
      <c r="G23" s="1920"/>
      <c r="H23" s="1920"/>
      <c r="I23" s="1920"/>
      <c r="J23" s="1920"/>
      <c r="K23" s="1920"/>
      <c r="L23" s="1921"/>
      <c r="M23" s="757"/>
      <c r="N23" s="755" t="s">
        <v>777</v>
      </c>
      <c r="O23" s="1875"/>
      <c r="P23" s="1876"/>
      <c r="Q23" s="1876"/>
      <c r="R23" s="1876"/>
      <c r="S23" s="1876"/>
      <c r="T23" s="1876"/>
      <c r="U23" s="1876"/>
      <c r="V23" s="1876"/>
      <c r="W23" s="1876"/>
      <c r="X23" s="1876"/>
      <c r="Y23" s="1876"/>
      <c r="Z23" s="1876"/>
      <c r="AA23" s="1876"/>
      <c r="AB23" s="1876"/>
      <c r="AC23" s="1876"/>
      <c r="AD23" s="1876"/>
      <c r="AE23" s="1876"/>
      <c r="AF23" s="1877"/>
    </row>
    <row r="24" spans="2:32" s="758" customFormat="1" ht="19.5" customHeight="1" x14ac:dyDescent="0.15">
      <c r="B24" s="1922"/>
      <c r="C24" s="1923"/>
      <c r="D24" s="1923"/>
      <c r="E24" s="1923"/>
      <c r="F24" s="1923"/>
      <c r="G24" s="1923"/>
      <c r="H24" s="1923"/>
      <c r="I24" s="1923"/>
      <c r="J24" s="1923"/>
      <c r="K24" s="1923"/>
      <c r="L24" s="1924"/>
      <c r="M24" s="757"/>
      <c r="N24" s="755" t="s">
        <v>777</v>
      </c>
      <c r="O24" s="1875"/>
      <c r="P24" s="1876"/>
      <c r="Q24" s="1876"/>
      <c r="R24" s="1876"/>
      <c r="S24" s="1876"/>
      <c r="T24" s="1876"/>
      <c r="U24" s="1876"/>
      <c r="V24" s="1876"/>
      <c r="W24" s="1876"/>
      <c r="X24" s="1876"/>
      <c r="Y24" s="1876"/>
      <c r="Z24" s="1876"/>
      <c r="AA24" s="1876"/>
      <c r="AB24" s="1876"/>
      <c r="AC24" s="1876"/>
      <c r="AD24" s="1876"/>
      <c r="AE24" s="1876"/>
      <c r="AF24" s="1877"/>
    </row>
    <row r="25" spans="2:32" s="758" customFormat="1" ht="19.5" customHeight="1" x14ac:dyDescent="0.15">
      <c r="B25" s="1925"/>
      <c r="C25" s="1926"/>
      <c r="D25" s="1926"/>
      <c r="E25" s="1926"/>
      <c r="F25" s="1926"/>
      <c r="G25" s="1926"/>
      <c r="H25" s="1926"/>
      <c r="I25" s="1926"/>
      <c r="J25" s="1926"/>
      <c r="K25" s="1926"/>
      <c r="L25" s="1927"/>
      <c r="M25" s="766"/>
      <c r="N25" s="763" t="s">
        <v>777</v>
      </c>
      <c r="O25" s="1875"/>
      <c r="P25" s="1876"/>
      <c r="Q25" s="1876"/>
      <c r="R25" s="1876"/>
      <c r="S25" s="1876"/>
      <c r="T25" s="1876"/>
      <c r="U25" s="1876"/>
      <c r="V25" s="1876"/>
      <c r="W25" s="1876"/>
      <c r="X25" s="1876"/>
      <c r="Y25" s="1876"/>
      <c r="Z25" s="1876"/>
      <c r="AA25" s="1876"/>
      <c r="AB25" s="1876"/>
      <c r="AC25" s="1876"/>
      <c r="AD25" s="1876"/>
      <c r="AE25" s="1876"/>
      <c r="AF25" s="1877"/>
    </row>
    <row r="26" spans="2:32" s="758" customFormat="1" ht="19.5" customHeight="1" x14ac:dyDescent="0.15">
      <c r="B26" s="1919" t="s">
        <v>519</v>
      </c>
      <c r="C26" s="1920"/>
      <c r="D26" s="1920"/>
      <c r="E26" s="1920"/>
      <c r="F26" s="1920"/>
      <c r="G26" s="1920"/>
      <c r="H26" s="1920"/>
      <c r="I26" s="1920"/>
      <c r="J26" s="1920"/>
      <c r="K26" s="1920"/>
      <c r="L26" s="1921"/>
      <c r="M26" s="757"/>
      <c r="N26" s="755" t="s">
        <v>777</v>
      </c>
      <c r="O26" s="1875"/>
      <c r="P26" s="1876"/>
      <c r="Q26" s="1876"/>
      <c r="R26" s="1876"/>
      <c r="S26" s="1876"/>
      <c r="T26" s="1876"/>
      <c r="U26" s="1876"/>
      <c r="V26" s="1876"/>
      <c r="W26" s="1876"/>
      <c r="X26" s="1876"/>
      <c r="Y26" s="1876"/>
      <c r="Z26" s="1876"/>
      <c r="AA26" s="1876"/>
      <c r="AB26" s="1876"/>
      <c r="AC26" s="1876"/>
      <c r="AD26" s="1876"/>
      <c r="AE26" s="1876"/>
      <c r="AF26" s="1877"/>
    </row>
    <row r="27" spans="2:32" s="758" customFormat="1" ht="19.5" customHeight="1" x14ac:dyDescent="0.15">
      <c r="B27" s="1928"/>
      <c r="C27" s="1889"/>
      <c r="D27" s="1889"/>
      <c r="E27" s="1889"/>
      <c r="F27" s="1889"/>
      <c r="G27" s="1889"/>
      <c r="H27" s="1889"/>
      <c r="I27" s="1889"/>
      <c r="J27" s="1889"/>
      <c r="K27" s="1889"/>
      <c r="L27" s="1929"/>
      <c r="M27" s="757"/>
      <c r="N27" s="755" t="s">
        <v>777</v>
      </c>
      <c r="O27" s="1875"/>
      <c r="P27" s="1876"/>
      <c r="Q27" s="1876"/>
      <c r="R27" s="1876"/>
      <c r="S27" s="1876"/>
      <c r="T27" s="1876"/>
      <c r="U27" s="1876"/>
      <c r="V27" s="1876"/>
      <c r="W27" s="1876"/>
      <c r="X27" s="1876"/>
      <c r="Y27" s="1876"/>
      <c r="Z27" s="1876"/>
      <c r="AA27" s="1876"/>
      <c r="AB27" s="1876"/>
      <c r="AC27" s="1876"/>
      <c r="AD27" s="1876"/>
      <c r="AE27" s="1876"/>
      <c r="AF27" s="1877"/>
    </row>
    <row r="28" spans="2:32" s="758" customFormat="1" ht="19.5" customHeight="1" x14ac:dyDescent="0.15">
      <c r="B28" s="1930"/>
      <c r="C28" s="1931"/>
      <c r="D28" s="1931"/>
      <c r="E28" s="1931"/>
      <c r="F28" s="1931"/>
      <c r="G28" s="1931"/>
      <c r="H28" s="1931"/>
      <c r="I28" s="1931"/>
      <c r="J28" s="1931"/>
      <c r="K28" s="1931"/>
      <c r="L28" s="1932"/>
      <c r="M28" s="766"/>
      <c r="N28" s="763" t="s">
        <v>777</v>
      </c>
      <c r="O28" s="1875"/>
      <c r="P28" s="1876"/>
      <c r="Q28" s="1876"/>
      <c r="R28" s="1876"/>
      <c r="S28" s="1876"/>
      <c r="T28" s="1876"/>
      <c r="U28" s="1876"/>
      <c r="V28" s="1876"/>
      <c r="W28" s="1876"/>
      <c r="X28" s="1876"/>
      <c r="Y28" s="1876"/>
      <c r="Z28" s="1876"/>
      <c r="AA28" s="1876"/>
      <c r="AB28" s="1876"/>
      <c r="AC28" s="1876"/>
      <c r="AD28" s="1876"/>
      <c r="AE28" s="1876"/>
      <c r="AF28" s="1877"/>
    </row>
    <row r="29" spans="2:32" s="758" customFormat="1" ht="19.5" customHeight="1" x14ac:dyDescent="0.15">
      <c r="B29" s="1919" t="s">
        <v>751</v>
      </c>
      <c r="C29" s="1920"/>
      <c r="D29" s="1920"/>
      <c r="E29" s="1920"/>
      <c r="F29" s="1920"/>
      <c r="G29" s="1920"/>
      <c r="H29" s="1920"/>
      <c r="I29" s="1920"/>
      <c r="J29" s="1920"/>
      <c r="K29" s="1920"/>
      <c r="L29" s="1921"/>
      <c r="M29" s="757"/>
      <c r="N29" s="755" t="s">
        <v>777</v>
      </c>
      <c r="O29" s="1875"/>
      <c r="P29" s="1876"/>
      <c r="Q29" s="1876"/>
      <c r="R29" s="1876"/>
      <c r="S29" s="1876"/>
      <c r="T29" s="1876"/>
      <c r="U29" s="1876"/>
      <c r="V29" s="1876"/>
      <c r="W29" s="1876"/>
      <c r="X29" s="1876"/>
      <c r="Y29" s="1876"/>
      <c r="Z29" s="1876"/>
      <c r="AA29" s="1876"/>
      <c r="AB29" s="1876"/>
      <c r="AC29" s="1876"/>
      <c r="AD29" s="1876"/>
      <c r="AE29" s="1876"/>
      <c r="AF29" s="1877"/>
    </row>
    <row r="30" spans="2:32" s="758" customFormat="1" ht="19.5" customHeight="1" x14ac:dyDescent="0.15">
      <c r="B30" s="1922"/>
      <c r="C30" s="1923"/>
      <c r="D30" s="1923"/>
      <c r="E30" s="1923"/>
      <c r="F30" s="1923"/>
      <c r="G30" s="1923"/>
      <c r="H30" s="1923"/>
      <c r="I30" s="1923"/>
      <c r="J30" s="1923"/>
      <c r="K30" s="1923"/>
      <c r="L30" s="1924"/>
      <c r="M30" s="757"/>
      <c r="N30" s="755" t="s">
        <v>777</v>
      </c>
      <c r="O30" s="1875"/>
      <c r="P30" s="1876"/>
      <c r="Q30" s="1876"/>
      <c r="R30" s="1876"/>
      <c r="S30" s="1876"/>
      <c r="T30" s="1876"/>
      <c r="U30" s="1876"/>
      <c r="V30" s="1876"/>
      <c r="W30" s="1876"/>
      <c r="X30" s="1876"/>
      <c r="Y30" s="1876"/>
      <c r="Z30" s="1876"/>
      <c r="AA30" s="1876"/>
      <c r="AB30" s="1876"/>
      <c r="AC30" s="1876"/>
      <c r="AD30" s="1876"/>
      <c r="AE30" s="1876"/>
      <c r="AF30" s="1877"/>
    </row>
    <row r="31" spans="2:32" s="758" customFormat="1" ht="19.5" customHeight="1" x14ac:dyDescent="0.15">
      <c r="B31" s="1925"/>
      <c r="C31" s="1926"/>
      <c r="D31" s="1926"/>
      <c r="E31" s="1926"/>
      <c r="F31" s="1926"/>
      <c r="G31" s="1926"/>
      <c r="H31" s="1926"/>
      <c r="I31" s="1926"/>
      <c r="J31" s="1926"/>
      <c r="K31" s="1926"/>
      <c r="L31" s="1927"/>
      <c r="M31" s="766"/>
      <c r="N31" s="763" t="s">
        <v>777</v>
      </c>
      <c r="O31" s="1875"/>
      <c r="P31" s="1876"/>
      <c r="Q31" s="1876"/>
      <c r="R31" s="1876"/>
      <c r="S31" s="1876"/>
      <c r="T31" s="1876"/>
      <c r="U31" s="1876"/>
      <c r="V31" s="1876"/>
      <c r="W31" s="1876"/>
      <c r="X31" s="1876"/>
      <c r="Y31" s="1876"/>
      <c r="Z31" s="1876"/>
      <c r="AA31" s="1876"/>
      <c r="AB31" s="1876"/>
      <c r="AC31" s="1876"/>
      <c r="AD31" s="1876"/>
      <c r="AE31" s="1876"/>
      <c r="AF31" s="1877"/>
    </row>
    <row r="32" spans="2:32" s="758" customFormat="1" ht="19.5" customHeight="1" x14ac:dyDescent="0.15">
      <c r="B32" s="1919" t="s">
        <v>810</v>
      </c>
      <c r="C32" s="1920"/>
      <c r="D32" s="1920"/>
      <c r="E32" s="1920"/>
      <c r="F32" s="1920"/>
      <c r="G32" s="1920"/>
      <c r="H32" s="1920"/>
      <c r="I32" s="1920"/>
      <c r="J32" s="1920"/>
      <c r="K32" s="1920"/>
      <c r="L32" s="1921"/>
      <c r="M32" s="757"/>
      <c r="N32" s="755" t="s">
        <v>777</v>
      </c>
      <c r="O32" s="1875"/>
      <c r="P32" s="1876"/>
      <c r="Q32" s="1876"/>
      <c r="R32" s="1876"/>
      <c r="S32" s="1876"/>
      <c r="T32" s="1876"/>
      <c r="U32" s="1876"/>
      <c r="V32" s="1876"/>
      <c r="W32" s="1876"/>
      <c r="X32" s="1876"/>
      <c r="Y32" s="1876"/>
      <c r="Z32" s="1876"/>
      <c r="AA32" s="1876"/>
      <c r="AB32" s="1876"/>
      <c r="AC32" s="1876"/>
      <c r="AD32" s="1876"/>
      <c r="AE32" s="1876"/>
      <c r="AF32" s="1877"/>
    </row>
    <row r="33" spans="1:32" s="758" customFormat="1" ht="19.5" customHeight="1" x14ac:dyDescent="0.15">
      <c r="B33" s="1928"/>
      <c r="C33" s="1889"/>
      <c r="D33" s="1889"/>
      <c r="E33" s="1889"/>
      <c r="F33" s="1889"/>
      <c r="G33" s="1889"/>
      <c r="H33" s="1889"/>
      <c r="I33" s="1889"/>
      <c r="J33" s="1889"/>
      <c r="K33" s="1889"/>
      <c r="L33" s="1929"/>
      <c r="M33" s="757"/>
      <c r="N33" s="755" t="s">
        <v>777</v>
      </c>
      <c r="O33" s="1875"/>
      <c r="P33" s="1876"/>
      <c r="Q33" s="1876"/>
      <c r="R33" s="1876"/>
      <c r="S33" s="1876"/>
      <c r="T33" s="1876"/>
      <c r="U33" s="1876"/>
      <c r="V33" s="1876"/>
      <c r="W33" s="1876"/>
      <c r="X33" s="1876"/>
      <c r="Y33" s="1876"/>
      <c r="Z33" s="1876"/>
      <c r="AA33" s="1876"/>
      <c r="AB33" s="1876"/>
      <c r="AC33" s="1876"/>
      <c r="AD33" s="1876"/>
      <c r="AE33" s="1876"/>
      <c r="AF33" s="1877"/>
    </row>
    <row r="34" spans="1:32" s="758" customFormat="1" ht="19.5" customHeight="1" x14ac:dyDescent="0.15">
      <c r="B34" s="1930"/>
      <c r="C34" s="1931"/>
      <c r="D34" s="1931"/>
      <c r="E34" s="1931"/>
      <c r="F34" s="1931"/>
      <c r="G34" s="1931"/>
      <c r="H34" s="1931"/>
      <c r="I34" s="1931"/>
      <c r="J34" s="1931"/>
      <c r="K34" s="1931"/>
      <c r="L34" s="1932"/>
      <c r="M34" s="766"/>
      <c r="N34" s="763" t="s">
        <v>777</v>
      </c>
      <c r="O34" s="1875"/>
      <c r="P34" s="1876"/>
      <c r="Q34" s="1876"/>
      <c r="R34" s="1876"/>
      <c r="S34" s="1876"/>
      <c r="T34" s="1876"/>
      <c r="U34" s="1876"/>
      <c r="V34" s="1876"/>
      <c r="W34" s="1876"/>
      <c r="X34" s="1876"/>
      <c r="Y34" s="1876"/>
      <c r="Z34" s="1876"/>
      <c r="AA34" s="1876"/>
      <c r="AB34" s="1876"/>
      <c r="AC34" s="1876"/>
      <c r="AD34" s="1876"/>
      <c r="AE34" s="1876"/>
      <c r="AF34" s="1877"/>
    </row>
    <row r="35" spans="1:32" s="758" customFormat="1" ht="19.5" customHeight="1" x14ac:dyDescent="0.15">
      <c r="B35" s="1919" t="s">
        <v>811</v>
      </c>
      <c r="C35" s="1920"/>
      <c r="D35" s="1920"/>
      <c r="E35" s="1920"/>
      <c r="F35" s="1920"/>
      <c r="G35" s="1920"/>
      <c r="H35" s="1920"/>
      <c r="I35" s="1920"/>
      <c r="J35" s="1920"/>
      <c r="K35" s="1920"/>
      <c r="L35" s="1921"/>
      <c r="M35" s="757"/>
      <c r="N35" s="755" t="s">
        <v>777</v>
      </c>
      <c r="O35" s="1875"/>
      <c r="P35" s="1876"/>
      <c r="Q35" s="1876"/>
      <c r="R35" s="1876"/>
      <c r="S35" s="1876"/>
      <c r="T35" s="1876"/>
      <c r="U35" s="1876"/>
      <c r="V35" s="1876"/>
      <c r="W35" s="1876"/>
      <c r="X35" s="1876"/>
      <c r="Y35" s="1876"/>
      <c r="Z35" s="1876"/>
      <c r="AA35" s="1876"/>
      <c r="AB35" s="1876"/>
      <c r="AC35" s="1876"/>
      <c r="AD35" s="1876"/>
      <c r="AE35" s="1876"/>
      <c r="AF35" s="1877"/>
    </row>
    <row r="36" spans="1:32" s="758" customFormat="1" ht="19.5" customHeight="1" x14ac:dyDescent="0.15">
      <c r="B36" s="1928"/>
      <c r="C36" s="1889"/>
      <c r="D36" s="1889"/>
      <c r="E36" s="1889"/>
      <c r="F36" s="1889"/>
      <c r="G36" s="1889"/>
      <c r="H36" s="1889"/>
      <c r="I36" s="1889"/>
      <c r="J36" s="1889"/>
      <c r="K36" s="1889"/>
      <c r="L36" s="1929"/>
      <c r="M36" s="757"/>
      <c r="N36" s="755" t="s">
        <v>777</v>
      </c>
      <c r="O36" s="1875"/>
      <c r="P36" s="1876"/>
      <c r="Q36" s="1876"/>
      <c r="R36" s="1876"/>
      <c r="S36" s="1876"/>
      <c r="T36" s="1876"/>
      <c r="U36" s="1876"/>
      <c r="V36" s="1876"/>
      <c r="W36" s="1876"/>
      <c r="X36" s="1876"/>
      <c r="Y36" s="1876"/>
      <c r="Z36" s="1876"/>
      <c r="AA36" s="1876"/>
      <c r="AB36" s="1876"/>
      <c r="AC36" s="1876"/>
      <c r="AD36" s="1876"/>
      <c r="AE36" s="1876"/>
      <c r="AF36" s="1877"/>
    </row>
    <row r="37" spans="1:32" s="758" customFormat="1" ht="19.5" customHeight="1" x14ac:dyDescent="0.15">
      <c r="B37" s="1930"/>
      <c r="C37" s="1931"/>
      <c r="D37" s="1931"/>
      <c r="E37" s="1931"/>
      <c r="F37" s="1931"/>
      <c r="G37" s="1931"/>
      <c r="H37" s="1931"/>
      <c r="I37" s="1931"/>
      <c r="J37" s="1931"/>
      <c r="K37" s="1931"/>
      <c r="L37" s="1932"/>
      <c r="M37" s="766"/>
      <c r="N37" s="763" t="s">
        <v>777</v>
      </c>
      <c r="O37" s="1875"/>
      <c r="P37" s="1876"/>
      <c r="Q37" s="1876"/>
      <c r="R37" s="1876"/>
      <c r="S37" s="1876"/>
      <c r="T37" s="1876"/>
      <c r="U37" s="1876"/>
      <c r="V37" s="1876"/>
      <c r="W37" s="1876"/>
      <c r="X37" s="1876"/>
      <c r="Y37" s="1876"/>
      <c r="Z37" s="1876"/>
      <c r="AA37" s="1876"/>
      <c r="AB37" s="1876"/>
      <c r="AC37" s="1876"/>
      <c r="AD37" s="1876"/>
      <c r="AE37" s="1876"/>
      <c r="AF37" s="1877"/>
    </row>
    <row r="38" spans="1:32" s="758" customFormat="1" ht="19.5" customHeight="1" x14ac:dyDescent="0.15">
      <c r="B38" s="1933" t="s">
        <v>754</v>
      </c>
      <c r="C38" s="1934"/>
      <c r="D38" s="1934"/>
      <c r="E38" s="1934"/>
      <c r="F38" s="1934"/>
      <c r="G38" s="1934"/>
      <c r="H38" s="1934"/>
      <c r="I38" s="1934"/>
      <c r="J38" s="1934"/>
      <c r="K38" s="1934"/>
      <c r="L38" s="1935"/>
      <c r="M38" s="757"/>
      <c r="N38" s="755" t="s">
        <v>777</v>
      </c>
      <c r="O38" s="1884"/>
      <c r="P38" s="1885"/>
      <c r="Q38" s="1885"/>
      <c r="R38" s="1885"/>
      <c r="S38" s="1885"/>
      <c r="T38" s="1885"/>
      <c r="U38" s="1885"/>
      <c r="V38" s="1885"/>
      <c r="W38" s="1885"/>
      <c r="X38" s="1885"/>
      <c r="Y38" s="1885"/>
      <c r="Z38" s="1885"/>
      <c r="AA38" s="1885"/>
      <c r="AB38" s="1885"/>
      <c r="AC38" s="1885"/>
      <c r="AD38" s="1885"/>
      <c r="AE38" s="1885"/>
      <c r="AF38" s="1888"/>
    </row>
    <row r="39" spans="1:32" s="758" customFormat="1" ht="19.5" customHeight="1" x14ac:dyDescent="0.15">
      <c r="A39" s="759"/>
      <c r="B39" s="1928"/>
      <c r="C39" s="1920"/>
      <c r="D39" s="1889"/>
      <c r="E39" s="1889"/>
      <c r="F39" s="1889"/>
      <c r="G39" s="1889"/>
      <c r="H39" s="1889"/>
      <c r="I39" s="1889"/>
      <c r="J39" s="1889"/>
      <c r="K39" s="1889"/>
      <c r="L39" s="1929"/>
      <c r="M39" s="150"/>
      <c r="N39" s="760" t="s">
        <v>777</v>
      </c>
      <c r="O39" s="1878"/>
      <c r="P39" s="1879"/>
      <c r="Q39" s="1879"/>
      <c r="R39" s="1879"/>
      <c r="S39" s="1879"/>
      <c r="T39" s="1879"/>
      <c r="U39" s="1879"/>
      <c r="V39" s="1879"/>
      <c r="W39" s="1879"/>
      <c r="X39" s="1879"/>
      <c r="Y39" s="1879"/>
      <c r="Z39" s="1879"/>
      <c r="AA39" s="1879"/>
      <c r="AB39" s="1879"/>
      <c r="AC39" s="1879"/>
      <c r="AD39" s="1879"/>
      <c r="AE39" s="1879"/>
      <c r="AF39" s="1880"/>
    </row>
    <row r="40" spans="1:32" s="758" customFormat="1" ht="19.5" customHeight="1" x14ac:dyDescent="0.15">
      <c r="B40" s="1930"/>
      <c r="C40" s="1931"/>
      <c r="D40" s="1931"/>
      <c r="E40" s="1931"/>
      <c r="F40" s="1931"/>
      <c r="G40" s="1931"/>
      <c r="H40" s="1931"/>
      <c r="I40" s="1931"/>
      <c r="J40" s="1931"/>
      <c r="K40" s="1931"/>
      <c r="L40" s="1932"/>
      <c r="M40" s="766"/>
      <c r="N40" s="763" t="s">
        <v>777</v>
      </c>
      <c r="O40" s="1875"/>
      <c r="P40" s="1876"/>
      <c r="Q40" s="1876"/>
      <c r="R40" s="1876"/>
      <c r="S40" s="1876"/>
      <c r="T40" s="1876"/>
      <c r="U40" s="1876"/>
      <c r="V40" s="1876"/>
      <c r="W40" s="1876"/>
      <c r="X40" s="1876"/>
      <c r="Y40" s="1876"/>
      <c r="Z40" s="1876"/>
      <c r="AA40" s="1876"/>
      <c r="AB40" s="1876"/>
      <c r="AC40" s="1876"/>
      <c r="AD40" s="1876"/>
      <c r="AE40" s="1876"/>
      <c r="AF40" s="1877"/>
    </row>
    <row r="41" spans="1:32" s="758" customFormat="1" ht="19.5" customHeight="1" x14ac:dyDescent="0.15">
      <c r="B41" s="1919" t="s">
        <v>755</v>
      </c>
      <c r="C41" s="1920"/>
      <c r="D41" s="1920"/>
      <c r="E41" s="1920"/>
      <c r="F41" s="1920"/>
      <c r="G41" s="1920"/>
      <c r="H41" s="1920"/>
      <c r="I41" s="1920"/>
      <c r="J41" s="1920"/>
      <c r="K41" s="1920"/>
      <c r="L41" s="1921"/>
      <c r="M41" s="757"/>
      <c r="N41" s="755" t="s">
        <v>777</v>
      </c>
      <c r="O41" s="1875"/>
      <c r="P41" s="1876"/>
      <c r="Q41" s="1876"/>
      <c r="R41" s="1876"/>
      <c r="S41" s="1876"/>
      <c r="T41" s="1876"/>
      <c r="U41" s="1876"/>
      <c r="V41" s="1876"/>
      <c r="W41" s="1876"/>
      <c r="X41" s="1876"/>
      <c r="Y41" s="1876"/>
      <c r="Z41" s="1876"/>
      <c r="AA41" s="1876"/>
      <c r="AB41" s="1876"/>
      <c r="AC41" s="1876"/>
      <c r="AD41" s="1876"/>
      <c r="AE41" s="1876"/>
      <c r="AF41" s="1877"/>
    </row>
    <row r="42" spans="1:32" s="758" customFormat="1" ht="19.5" customHeight="1" x14ac:dyDescent="0.15">
      <c r="B42" s="1928"/>
      <c r="C42" s="1889"/>
      <c r="D42" s="1889"/>
      <c r="E42" s="1889"/>
      <c r="F42" s="1889"/>
      <c r="G42" s="1889"/>
      <c r="H42" s="1889"/>
      <c r="I42" s="1889"/>
      <c r="J42" s="1889"/>
      <c r="K42" s="1889"/>
      <c r="L42" s="1929"/>
      <c r="M42" s="757"/>
      <c r="N42" s="755" t="s">
        <v>777</v>
      </c>
      <c r="O42" s="1875"/>
      <c r="P42" s="1876"/>
      <c r="Q42" s="1876"/>
      <c r="R42" s="1876"/>
      <c r="S42" s="1876"/>
      <c r="T42" s="1876"/>
      <c r="U42" s="1876"/>
      <c r="V42" s="1876"/>
      <c r="W42" s="1876"/>
      <c r="X42" s="1876"/>
      <c r="Y42" s="1876"/>
      <c r="Z42" s="1876"/>
      <c r="AA42" s="1876"/>
      <c r="AB42" s="1876"/>
      <c r="AC42" s="1876"/>
      <c r="AD42" s="1876"/>
      <c r="AE42" s="1876"/>
      <c r="AF42" s="1877"/>
    </row>
    <row r="43" spans="1:32" s="758" customFormat="1" ht="19.5" customHeight="1" thickBot="1" x14ac:dyDescent="0.2">
      <c r="B43" s="1930"/>
      <c r="C43" s="1931"/>
      <c r="D43" s="1931"/>
      <c r="E43" s="1931"/>
      <c r="F43" s="1931"/>
      <c r="G43" s="1931"/>
      <c r="H43" s="1931"/>
      <c r="I43" s="1931"/>
      <c r="J43" s="1931"/>
      <c r="K43" s="1931"/>
      <c r="L43" s="1932"/>
      <c r="M43" s="149"/>
      <c r="N43" s="771" t="s">
        <v>777</v>
      </c>
      <c r="O43" s="1913"/>
      <c r="P43" s="1914"/>
      <c r="Q43" s="1914"/>
      <c r="R43" s="1914"/>
      <c r="S43" s="1914"/>
      <c r="T43" s="1914"/>
      <c r="U43" s="1914"/>
      <c r="V43" s="1914"/>
      <c r="W43" s="1914"/>
      <c r="X43" s="1914"/>
      <c r="Y43" s="1914"/>
      <c r="Z43" s="1914"/>
      <c r="AA43" s="1914"/>
      <c r="AB43" s="1914"/>
      <c r="AC43" s="1914"/>
      <c r="AD43" s="1914"/>
      <c r="AE43" s="1914"/>
      <c r="AF43" s="1915"/>
    </row>
    <row r="44" spans="1:32" s="758" customFormat="1" ht="19.5" customHeight="1" thickTop="1" x14ac:dyDescent="0.15">
      <c r="B44" s="1936" t="s">
        <v>812</v>
      </c>
      <c r="C44" s="1937"/>
      <c r="D44" s="1937"/>
      <c r="E44" s="1937"/>
      <c r="F44" s="1937"/>
      <c r="G44" s="1937"/>
      <c r="H44" s="1937"/>
      <c r="I44" s="1937"/>
      <c r="J44" s="1937"/>
      <c r="K44" s="1937"/>
      <c r="L44" s="1938"/>
      <c r="M44" s="153"/>
      <c r="N44" s="772" t="s">
        <v>777</v>
      </c>
      <c r="O44" s="1916"/>
      <c r="P44" s="1917"/>
      <c r="Q44" s="1917"/>
      <c r="R44" s="1917"/>
      <c r="S44" s="1917"/>
      <c r="T44" s="1917"/>
      <c r="U44" s="1917"/>
      <c r="V44" s="1917"/>
      <c r="W44" s="1917"/>
      <c r="X44" s="1917"/>
      <c r="Y44" s="1917"/>
      <c r="Z44" s="1917"/>
      <c r="AA44" s="1917"/>
      <c r="AB44" s="1917"/>
      <c r="AC44" s="1917"/>
      <c r="AD44" s="1917"/>
      <c r="AE44" s="1917"/>
      <c r="AF44" s="1918"/>
    </row>
    <row r="45" spans="1:32" s="758" customFormat="1" ht="19.5" customHeight="1" x14ac:dyDescent="0.15">
      <c r="B45" s="1928"/>
      <c r="C45" s="1889"/>
      <c r="D45" s="1889"/>
      <c r="E45" s="1889"/>
      <c r="F45" s="1889"/>
      <c r="G45" s="1889"/>
      <c r="H45" s="1889"/>
      <c r="I45" s="1889"/>
      <c r="J45" s="1889"/>
      <c r="K45" s="1889"/>
      <c r="L45" s="1929"/>
      <c r="M45" s="757"/>
      <c r="N45" s="755" t="s">
        <v>777</v>
      </c>
      <c r="O45" s="1875"/>
      <c r="P45" s="1876"/>
      <c r="Q45" s="1876"/>
      <c r="R45" s="1876"/>
      <c r="S45" s="1876"/>
      <c r="T45" s="1876"/>
      <c r="U45" s="1876"/>
      <c r="V45" s="1876"/>
      <c r="W45" s="1876"/>
      <c r="X45" s="1876"/>
      <c r="Y45" s="1876"/>
      <c r="Z45" s="1876"/>
      <c r="AA45" s="1876"/>
      <c r="AB45" s="1876"/>
      <c r="AC45" s="1876"/>
      <c r="AD45" s="1876"/>
      <c r="AE45" s="1876"/>
      <c r="AF45" s="1877"/>
    </row>
    <row r="46" spans="1:32" s="758" customFormat="1" ht="19.5" customHeight="1" x14ac:dyDescent="0.15">
      <c r="B46" s="1930"/>
      <c r="C46" s="1931"/>
      <c r="D46" s="1931"/>
      <c r="E46" s="1931"/>
      <c r="F46" s="1931"/>
      <c r="G46" s="1931"/>
      <c r="H46" s="1931"/>
      <c r="I46" s="1931"/>
      <c r="J46" s="1931"/>
      <c r="K46" s="1931"/>
      <c r="L46" s="1932"/>
      <c r="M46" s="766"/>
      <c r="N46" s="763" t="s">
        <v>777</v>
      </c>
      <c r="O46" s="1875"/>
      <c r="P46" s="1876"/>
      <c r="Q46" s="1876"/>
      <c r="R46" s="1876"/>
      <c r="S46" s="1876"/>
      <c r="T46" s="1876"/>
      <c r="U46" s="1876"/>
      <c r="V46" s="1876"/>
      <c r="W46" s="1876"/>
      <c r="X46" s="1876"/>
      <c r="Y46" s="1876"/>
      <c r="Z46" s="1876"/>
      <c r="AA46" s="1876"/>
      <c r="AB46" s="1876"/>
      <c r="AC46" s="1876"/>
      <c r="AD46" s="1876"/>
      <c r="AE46" s="1876"/>
      <c r="AF46" s="1877"/>
    </row>
    <row r="47" spans="1:32" s="758" customFormat="1" ht="19.5" customHeight="1" x14ac:dyDescent="0.15">
      <c r="B47" s="1919" t="s">
        <v>813</v>
      </c>
      <c r="C47" s="1920"/>
      <c r="D47" s="1920"/>
      <c r="E47" s="1920"/>
      <c r="F47" s="1920"/>
      <c r="G47" s="1920"/>
      <c r="H47" s="1920"/>
      <c r="I47" s="1920"/>
      <c r="J47" s="1920"/>
      <c r="K47" s="1920"/>
      <c r="L47" s="1921"/>
      <c r="M47" s="757"/>
      <c r="N47" s="755" t="s">
        <v>777</v>
      </c>
      <c r="O47" s="1875"/>
      <c r="P47" s="1876"/>
      <c r="Q47" s="1876"/>
      <c r="R47" s="1876"/>
      <c r="S47" s="1876"/>
      <c r="T47" s="1876"/>
      <c r="U47" s="1876"/>
      <c r="V47" s="1876"/>
      <c r="W47" s="1876"/>
      <c r="X47" s="1876"/>
      <c r="Y47" s="1876"/>
      <c r="Z47" s="1876"/>
      <c r="AA47" s="1876"/>
      <c r="AB47" s="1876"/>
      <c r="AC47" s="1876"/>
      <c r="AD47" s="1876"/>
      <c r="AE47" s="1876"/>
      <c r="AF47" s="1877"/>
    </row>
    <row r="48" spans="1:32" s="758" customFormat="1" ht="19.5" customHeight="1" x14ac:dyDescent="0.15">
      <c r="B48" s="1928"/>
      <c r="C48" s="1889"/>
      <c r="D48" s="1889"/>
      <c r="E48" s="1889"/>
      <c r="F48" s="1889"/>
      <c r="G48" s="1889"/>
      <c r="H48" s="1889"/>
      <c r="I48" s="1889"/>
      <c r="J48" s="1889"/>
      <c r="K48" s="1889"/>
      <c r="L48" s="1929"/>
      <c r="M48" s="757"/>
      <c r="N48" s="755" t="s">
        <v>777</v>
      </c>
      <c r="O48" s="1875"/>
      <c r="P48" s="1876"/>
      <c r="Q48" s="1876"/>
      <c r="R48" s="1876"/>
      <c r="S48" s="1876"/>
      <c r="T48" s="1876"/>
      <c r="U48" s="1876"/>
      <c r="V48" s="1876"/>
      <c r="W48" s="1876"/>
      <c r="X48" s="1876"/>
      <c r="Y48" s="1876"/>
      <c r="Z48" s="1876"/>
      <c r="AA48" s="1876"/>
      <c r="AB48" s="1876"/>
      <c r="AC48" s="1876"/>
      <c r="AD48" s="1876"/>
      <c r="AE48" s="1876"/>
      <c r="AF48" s="1877"/>
    </row>
    <row r="49" spans="1:32" s="758" customFormat="1" ht="19.5" customHeight="1" x14ac:dyDescent="0.15">
      <c r="B49" s="1930"/>
      <c r="C49" s="1931"/>
      <c r="D49" s="1931"/>
      <c r="E49" s="1931"/>
      <c r="F49" s="1931"/>
      <c r="G49" s="1931"/>
      <c r="H49" s="1931"/>
      <c r="I49" s="1931"/>
      <c r="J49" s="1931"/>
      <c r="K49" s="1931"/>
      <c r="L49" s="1932"/>
      <c r="M49" s="766"/>
      <c r="N49" s="763" t="s">
        <v>777</v>
      </c>
      <c r="O49" s="1875"/>
      <c r="P49" s="1876"/>
      <c r="Q49" s="1876"/>
      <c r="R49" s="1876"/>
      <c r="S49" s="1876"/>
      <c r="T49" s="1876"/>
      <c r="U49" s="1876"/>
      <c r="V49" s="1876"/>
      <c r="W49" s="1876"/>
      <c r="X49" s="1876"/>
      <c r="Y49" s="1876"/>
      <c r="Z49" s="1876"/>
      <c r="AA49" s="1876"/>
      <c r="AB49" s="1876"/>
      <c r="AC49" s="1876"/>
      <c r="AD49" s="1876"/>
      <c r="AE49" s="1876"/>
      <c r="AF49" s="1877"/>
    </row>
    <row r="50" spans="1:32" s="758" customFormat="1" ht="19.5" customHeight="1" x14ac:dyDescent="0.15">
      <c r="B50" s="1919" t="s">
        <v>814</v>
      </c>
      <c r="C50" s="1920"/>
      <c r="D50" s="1920"/>
      <c r="E50" s="1920"/>
      <c r="F50" s="1920"/>
      <c r="G50" s="1920"/>
      <c r="H50" s="1920"/>
      <c r="I50" s="1920"/>
      <c r="J50" s="1920"/>
      <c r="K50" s="1920"/>
      <c r="L50" s="1921"/>
      <c r="M50" s="757"/>
      <c r="N50" s="755" t="s">
        <v>777</v>
      </c>
      <c r="O50" s="1875"/>
      <c r="P50" s="1876"/>
      <c r="Q50" s="1876"/>
      <c r="R50" s="1876"/>
      <c r="S50" s="1876"/>
      <c r="T50" s="1876"/>
      <c r="U50" s="1876"/>
      <c r="V50" s="1876"/>
      <c r="W50" s="1876"/>
      <c r="X50" s="1876"/>
      <c r="Y50" s="1876"/>
      <c r="Z50" s="1876"/>
      <c r="AA50" s="1876"/>
      <c r="AB50" s="1876"/>
      <c r="AC50" s="1876"/>
      <c r="AD50" s="1876"/>
      <c r="AE50" s="1876"/>
      <c r="AF50" s="1877"/>
    </row>
    <row r="51" spans="1:32" s="758" customFormat="1" ht="19.5" customHeight="1" x14ac:dyDescent="0.15">
      <c r="B51" s="1922"/>
      <c r="C51" s="1923"/>
      <c r="D51" s="1923"/>
      <c r="E51" s="1923"/>
      <c r="F51" s="1923"/>
      <c r="G51" s="1923"/>
      <c r="H51" s="1923"/>
      <c r="I51" s="1923"/>
      <c r="J51" s="1923"/>
      <c r="K51" s="1923"/>
      <c r="L51" s="1924"/>
      <c r="M51" s="757"/>
      <c r="N51" s="755" t="s">
        <v>777</v>
      </c>
      <c r="O51" s="1875"/>
      <c r="P51" s="1876"/>
      <c r="Q51" s="1876"/>
      <c r="R51" s="1876"/>
      <c r="S51" s="1876"/>
      <c r="T51" s="1876"/>
      <c r="U51" s="1876"/>
      <c r="V51" s="1876"/>
      <c r="W51" s="1876"/>
      <c r="X51" s="1876"/>
      <c r="Y51" s="1876"/>
      <c r="Z51" s="1876"/>
      <c r="AA51" s="1876"/>
      <c r="AB51" s="1876"/>
      <c r="AC51" s="1876"/>
      <c r="AD51" s="1876"/>
      <c r="AE51" s="1876"/>
      <c r="AF51" s="1877"/>
    </row>
    <row r="52" spans="1:32" s="758" customFormat="1" ht="19.5" customHeight="1" x14ac:dyDescent="0.15">
      <c r="B52" s="1925"/>
      <c r="C52" s="1926"/>
      <c r="D52" s="1926"/>
      <c r="E52" s="1926"/>
      <c r="F52" s="1926"/>
      <c r="G52" s="1926"/>
      <c r="H52" s="1926"/>
      <c r="I52" s="1926"/>
      <c r="J52" s="1926"/>
      <c r="K52" s="1926"/>
      <c r="L52" s="1927"/>
      <c r="M52" s="757"/>
      <c r="N52" s="755" t="s">
        <v>777</v>
      </c>
      <c r="O52" s="1884"/>
      <c r="P52" s="1885"/>
      <c r="Q52" s="1885"/>
      <c r="R52" s="1885"/>
      <c r="S52" s="1885"/>
      <c r="T52" s="1885"/>
      <c r="U52" s="1885"/>
      <c r="V52" s="1885"/>
      <c r="W52" s="1885"/>
      <c r="X52" s="1885"/>
      <c r="Y52" s="1885"/>
      <c r="Z52" s="1885"/>
      <c r="AA52" s="1885"/>
      <c r="AB52" s="1885"/>
      <c r="AC52" s="1885"/>
      <c r="AD52" s="1885"/>
      <c r="AE52" s="1885"/>
      <c r="AF52" s="1888"/>
    </row>
    <row r="54" spans="1:32" x14ac:dyDescent="0.15">
      <c r="B54" s="768" t="s">
        <v>804</v>
      </c>
    </row>
    <row r="55" spans="1:32" x14ac:dyDescent="0.15">
      <c r="B55" s="768" t="s">
        <v>805</v>
      </c>
    </row>
    <row r="57" spans="1:32" x14ac:dyDescent="0.15">
      <c r="A57" s="768" t="s">
        <v>806</v>
      </c>
      <c r="M57" s="151"/>
      <c r="N57" s="768" t="s">
        <v>621</v>
      </c>
      <c r="O57" s="1895"/>
      <c r="P57" s="1895"/>
      <c r="Q57" s="768" t="s">
        <v>789</v>
      </c>
      <c r="R57" s="1895"/>
      <c r="S57" s="1895"/>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K940"/>
  <sheetViews>
    <sheetView zoomScaleNormal="100" zoomScaleSheetLayoutView="100" workbookViewId="0">
      <selection activeCell="I14" sqref="I14:J16"/>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939"/>
      <c r="N6" s="1940"/>
      <c r="O6" s="1940"/>
      <c r="P6" s="1940"/>
      <c r="Q6" s="1940"/>
      <c r="R6" s="1940"/>
      <c r="S6" s="1940"/>
      <c r="T6" s="1940"/>
      <c r="U6" s="1940"/>
      <c r="V6" s="1940"/>
      <c r="W6" s="1940"/>
      <c r="X6" s="1940"/>
      <c r="Y6" s="1941"/>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942" t="s">
        <v>819</v>
      </c>
      <c r="AB11" s="1943"/>
      <c r="AC11" s="1943"/>
      <c r="AD11" s="1943"/>
      <c r="AE11" s="1943"/>
      <c r="AF11" s="1943"/>
      <c r="AG11" s="1943"/>
      <c r="AH11" s="1943"/>
      <c r="AI11" s="1944"/>
      <c r="AK11" s="97"/>
    </row>
    <row r="12" spans="1:37" x14ac:dyDescent="0.15">
      <c r="B12" s="96"/>
      <c r="D12" s="96"/>
      <c r="I12" s="96" t="s">
        <v>820</v>
      </c>
      <c r="L12" s="97"/>
      <c r="M12" s="91" t="s">
        <v>821</v>
      </c>
      <c r="P12" s="97"/>
      <c r="Q12" s="96" t="s">
        <v>822</v>
      </c>
      <c r="T12" s="97"/>
      <c r="U12" s="96" t="s">
        <v>823</v>
      </c>
      <c r="Y12" s="91" t="s">
        <v>824</v>
      </c>
      <c r="AA12" s="1945"/>
      <c r="AB12" s="1946"/>
      <c r="AC12" s="1946"/>
      <c r="AD12" s="1946"/>
      <c r="AE12" s="1946"/>
      <c r="AF12" s="1946"/>
      <c r="AG12" s="1946"/>
      <c r="AH12" s="1946"/>
      <c r="AI12" s="1947"/>
      <c r="AK12" s="97"/>
    </row>
    <row r="13" spans="1:37" ht="6.75" customHeight="1" x14ac:dyDescent="0.15">
      <c r="B13" s="96"/>
      <c r="D13" s="96"/>
      <c r="I13" s="96"/>
      <c r="L13" s="97"/>
      <c r="P13" s="97"/>
      <c r="Q13" s="96"/>
      <c r="T13" s="97"/>
      <c r="U13" s="96"/>
      <c r="Z13" s="97"/>
      <c r="AA13" s="98"/>
      <c r="AB13" s="776"/>
      <c r="AC13" s="776"/>
      <c r="AD13" s="776"/>
      <c r="AE13" s="1948" t="s">
        <v>825</v>
      </c>
      <c r="AF13" s="1948"/>
      <c r="AG13" s="1948"/>
      <c r="AH13" s="1948"/>
      <c r="AI13" s="99"/>
      <c r="AK13" s="97"/>
    </row>
    <row r="14" spans="1:37" x14ac:dyDescent="0.15">
      <c r="B14" s="96"/>
      <c r="D14" s="96"/>
      <c r="I14" s="96"/>
      <c r="K14" s="91" t="s">
        <v>824</v>
      </c>
      <c r="L14" s="97"/>
      <c r="O14" s="91" t="s">
        <v>824</v>
      </c>
      <c r="P14" s="97"/>
      <c r="Q14" s="96"/>
      <c r="S14" s="91" t="s">
        <v>824</v>
      </c>
      <c r="T14" s="97"/>
      <c r="U14" s="96" t="s">
        <v>826</v>
      </c>
      <c r="Z14" s="97"/>
      <c r="AA14" s="96"/>
      <c r="AE14" s="1949"/>
      <c r="AF14" s="1949"/>
      <c r="AG14" s="1949"/>
      <c r="AH14" s="194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949"/>
      <c r="AF15" s="1949"/>
      <c r="AG15" s="1949"/>
      <c r="AH15" s="1949"/>
      <c r="AK15" s="97"/>
    </row>
    <row r="16" spans="1:37" x14ac:dyDescent="0.15">
      <c r="B16" s="96"/>
      <c r="D16" s="96"/>
      <c r="L16" s="97"/>
      <c r="AE16" s="1949"/>
      <c r="AF16" s="1949"/>
      <c r="AG16" s="1949"/>
      <c r="AH16" s="1949"/>
      <c r="AK16" s="97"/>
    </row>
    <row r="17" spans="2:37" x14ac:dyDescent="0.15">
      <c r="B17" s="96"/>
      <c r="D17" s="96"/>
      <c r="L17" s="97"/>
      <c r="AE17" s="1949"/>
      <c r="AF17" s="1949"/>
      <c r="AG17" s="1949"/>
      <c r="AH17" s="1949"/>
      <c r="AI17" s="97"/>
      <c r="AK17" s="97"/>
    </row>
    <row r="18" spans="2:37" x14ac:dyDescent="0.15">
      <c r="B18" s="96"/>
      <c r="D18" s="96"/>
      <c r="L18" s="97"/>
      <c r="AE18" s="1950"/>
      <c r="AF18" s="1950"/>
      <c r="AG18" s="1950"/>
      <c r="AH18" s="195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K89"/>
  <sheetViews>
    <sheetView zoomScaleNormal="100" zoomScaleSheetLayoutView="70" workbookViewId="0">
      <selection activeCell="I14" sqref="I14:J16"/>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951" t="s">
        <v>840</v>
      </c>
      <c r="C10" s="1951" t="s">
        <v>841</v>
      </c>
      <c r="D10" s="1951" t="s">
        <v>842</v>
      </c>
      <c r="E10" s="1957" t="s">
        <v>843</v>
      </c>
      <c r="F10" s="1958"/>
      <c r="G10" s="1958"/>
      <c r="H10" s="1958"/>
      <c r="I10" s="1958"/>
      <c r="J10" s="1958"/>
      <c r="K10" s="1959"/>
      <c r="L10" s="1957" t="s">
        <v>844</v>
      </c>
      <c r="M10" s="1958"/>
      <c r="N10" s="1958"/>
      <c r="O10" s="1958"/>
      <c r="P10" s="1958"/>
      <c r="Q10" s="1958"/>
      <c r="R10" s="1959"/>
      <c r="S10" s="1957" t="s">
        <v>845</v>
      </c>
      <c r="T10" s="1958"/>
      <c r="U10" s="1958"/>
      <c r="V10" s="1958"/>
      <c r="W10" s="1958"/>
      <c r="X10" s="1958"/>
      <c r="Y10" s="1959"/>
      <c r="Z10" s="1957" t="s">
        <v>846</v>
      </c>
      <c r="AA10" s="1958"/>
      <c r="AB10" s="1958"/>
      <c r="AC10" s="1958"/>
      <c r="AD10" s="1958"/>
      <c r="AE10" s="1958"/>
      <c r="AF10" s="1962"/>
      <c r="AG10" s="1963" t="s">
        <v>847</v>
      </c>
      <c r="AH10" s="1951" t="s">
        <v>848</v>
      </c>
      <c r="AI10" s="1951" t="s">
        <v>849</v>
      </c>
      <c r="AJ10" s="128"/>
      <c r="AK10" s="128"/>
    </row>
    <row r="11" spans="2:37" ht="18" customHeight="1" x14ac:dyDescent="0.15">
      <c r="B11" s="1955"/>
      <c r="C11" s="1955"/>
      <c r="D11" s="1955"/>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964"/>
      <c r="AH11" s="1952"/>
      <c r="AI11" s="1952"/>
      <c r="AJ11" s="128"/>
      <c r="AK11" s="128"/>
    </row>
    <row r="12" spans="2:37" ht="18" customHeight="1" x14ac:dyDescent="0.15">
      <c r="B12" s="1956"/>
      <c r="C12" s="1956"/>
      <c r="D12" s="1956"/>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965"/>
      <c r="AH12" s="1953"/>
      <c r="AI12" s="1953"/>
      <c r="AJ12" s="128"/>
      <c r="AK12" s="128"/>
    </row>
    <row r="13" spans="2:37" ht="18" customHeight="1" x14ac:dyDescent="0.15">
      <c r="B13" s="1954" t="s">
        <v>851</v>
      </c>
      <c r="C13" s="1954"/>
      <c r="D13" s="1954"/>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954" t="s">
        <v>856</v>
      </c>
      <c r="C14" s="1954"/>
      <c r="D14" s="1954"/>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960" t="s">
        <v>860</v>
      </c>
      <c r="C25" s="1961" t="s">
        <v>861</v>
      </c>
      <c r="D25" s="196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954"/>
      <c r="C26" s="1954" t="s">
        <v>862</v>
      </c>
      <c r="D26" s="195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969"/>
  <sheetViews>
    <sheetView zoomScaleNormal="100" zoomScaleSheetLayoutView="55" workbookViewId="0">
      <selection activeCell="I14" sqref="I14:J16"/>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966"/>
      <c r="M1" s="1966"/>
      <c r="N1" s="158" t="s">
        <v>621</v>
      </c>
      <c r="O1" s="783"/>
      <c r="P1" s="158" t="s">
        <v>622</v>
      </c>
      <c r="Q1" s="783"/>
      <c r="R1" s="158" t="s">
        <v>790</v>
      </c>
    </row>
    <row r="2" spans="2:24" ht="18.75" x14ac:dyDescent="0.15">
      <c r="B2" s="1967" t="s">
        <v>2301</v>
      </c>
      <c r="C2" s="1967"/>
      <c r="D2" s="1967"/>
      <c r="E2" s="1967"/>
      <c r="F2" s="1967"/>
      <c r="G2" s="1967"/>
      <c r="H2" s="1967"/>
      <c r="I2" s="1967"/>
      <c r="J2" s="1967"/>
      <c r="K2" s="1967"/>
      <c r="L2" s="1967"/>
      <c r="M2" s="1967"/>
      <c r="N2" s="1967"/>
      <c r="O2" s="1967"/>
      <c r="P2" s="1967"/>
      <c r="Q2" s="1967"/>
      <c r="R2" s="1967"/>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968"/>
      <c r="K4" s="1968"/>
      <c r="L4" s="1968"/>
      <c r="M4" s="1968"/>
      <c r="N4" s="1968"/>
      <c r="O4" s="1968"/>
      <c r="P4" s="1968"/>
      <c r="Q4" s="1968"/>
      <c r="R4" s="1968"/>
    </row>
    <row r="5" spans="2:24" ht="24.95" customHeight="1" x14ac:dyDescent="0.15">
      <c r="I5" s="157" t="s">
        <v>795</v>
      </c>
      <c r="J5" s="1969"/>
      <c r="K5" s="1969"/>
      <c r="L5" s="1969"/>
      <c r="M5" s="1969"/>
      <c r="N5" s="1969"/>
      <c r="O5" s="1969"/>
      <c r="P5" s="1969"/>
      <c r="Q5" s="1969"/>
      <c r="R5" s="1969"/>
    </row>
    <row r="6" spans="2:24" ht="24.95" customHeight="1" x14ac:dyDescent="0.15">
      <c r="I6" s="157" t="s">
        <v>2302</v>
      </c>
      <c r="J6" s="1969"/>
      <c r="K6" s="1969"/>
      <c r="L6" s="1969"/>
      <c r="M6" s="1969"/>
      <c r="N6" s="1969"/>
      <c r="O6" s="1969"/>
      <c r="P6" s="1969"/>
      <c r="Q6" s="1969"/>
      <c r="R6" s="1969"/>
    </row>
    <row r="7" spans="2:24" ht="9" customHeight="1" x14ac:dyDescent="0.15">
      <c r="I7" s="157"/>
      <c r="J7" s="159"/>
      <c r="K7" s="159"/>
      <c r="L7" s="159"/>
      <c r="M7" s="159"/>
      <c r="N7" s="159"/>
      <c r="O7" s="159"/>
      <c r="P7" s="159"/>
      <c r="Q7" s="159"/>
      <c r="R7" s="159"/>
    </row>
    <row r="8" spans="2:24" x14ac:dyDescent="0.15">
      <c r="B8" s="1970" t="s">
        <v>2303</v>
      </c>
      <c r="C8" s="1970"/>
      <c r="D8" s="1970"/>
      <c r="E8" s="160"/>
      <c r="F8" s="1971" t="s">
        <v>2304</v>
      </c>
      <c r="G8" s="1971"/>
      <c r="H8" s="1971"/>
      <c r="I8" s="1971"/>
    </row>
    <row r="9" spans="2:24" hidden="1" x14ac:dyDescent="0.15">
      <c r="E9" s="160"/>
      <c r="F9" s="1972" t="s">
        <v>889</v>
      </c>
      <c r="G9" s="1972"/>
      <c r="H9" s="1972"/>
      <c r="I9" s="1972"/>
    </row>
    <row r="10" spans="2:24" ht="9" customHeight="1" x14ac:dyDescent="0.15"/>
    <row r="11" spans="2:24" x14ac:dyDescent="0.15">
      <c r="B11" s="161" t="s">
        <v>2305</v>
      </c>
      <c r="F11" s="1973" t="s">
        <v>890</v>
      </c>
      <c r="G11" s="1973"/>
      <c r="H11" s="1973"/>
      <c r="I11" s="1973"/>
      <c r="J11" s="157" t="s">
        <v>2306</v>
      </c>
      <c r="K11" s="785"/>
    </row>
    <row r="12" spans="2:24" ht="9" customHeight="1" x14ac:dyDescent="0.15"/>
    <row r="13" spans="2:24" x14ac:dyDescent="0.15">
      <c r="B13" s="161" t="s">
        <v>2307</v>
      </c>
    </row>
    <row r="14" spans="2:24" x14ac:dyDescent="0.15">
      <c r="B14" s="783" t="s">
        <v>10</v>
      </c>
      <c r="C14" s="1974" t="s">
        <v>2308</v>
      </c>
      <c r="D14" s="1974"/>
      <c r="E14" s="1974"/>
      <c r="F14" s="1974"/>
      <c r="G14" s="1974"/>
      <c r="H14" s="1974"/>
      <c r="I14" s="1974"/>
      <c r="J14" s="1974"/>
      <c r="K14" s="1974"/>
      <c r="M14" s="1975" t="s">
        <v>2309</v>
      </c>
      <c r="N14" s="1976"/>
      <c r="O14" s="1976"/>
      <c r="P14" s="1976"/>
      <c r="Q14" s="1976"/>
      <c r="R14" s="1977"/>
    </row>
    <row r="15" spans="2:24" ht="80.099999999999994" customHeight="1" x14ac:dyDescent="0.15">
      <c r="B15" s="162"/>
      <c r="C15" s="1978" t="s">
        <v>2310</v>
      </c>
      <c r="D15" s="1978"/>
      <c r="E15" s="162"/>
      <c r="F15" s="1979" t="s">
        <v>2311</v>
      </c>
      <c r="G15" s="1979"/>
      <c r="H15" s="1980" t="s">
        <v>2312</v>
      </c>
      <c r="I15" s="1980"/>
      <c r="J15" s="1978" t="s">
        <v>2313</v>
      </c>
      <c r="K15" s="1978"/>
      <c r="M15" s="1981" t="str">
        <f>F8</f>
        <v>介護福祉士</v>
      </c>
      <c r="N15" s="1982"/>
      <c r="O15" s="1983"/>
      <c r="P15" s="1981" t="str">
        <f>F9</f>
        <v>介護職員</v>
      </c>
      <c r="Q15" s="1982"/>
      <c r="R15" s="1983"/>
    </row>
    <row r="16" spans="2:24" ht="26.1" customHeight="1" x14ac:dyDescent="0.15">
      <c r="B16" s="582" t="s">
        <v>891</v>
      </c>
      <c r="C16" s="1984"/>
      <c r="D16" s="1985" t="s">
        <v>1457</v>
      </c>
      <c r="E16" s="164" t="str">
        <f>$F$8</f>
        <v>介護福祉士</v>
      </c>
      <c r="F16" s="165"/>
      <c r="G16" s="166" t="s">
        <v>1004</v>
      </c>
      <c r="H16" s="165"/>
      <c r="I16" s="166" t="s">
        <v>1457</v>
      </c>
      <c r="J16" s="165"/>
      <c r="K16" s="166" t="s">
        <v>1457</v>
      </c>
      <c r="M16" s="1987" t="str">
        <f>IF(C16="","",F16+ROUNDDOWN((H16+J16)/C16,1))</f>
        <v/>
      </c>
      <c r="N16" s="1988"/>
      <c r="O16" s="1989"/>
      <c r="P16" s="1987" t="str">
        <f>IF(C16="","",F17+ROUNDDOWN((H17+J17)/C16,1))</f>
        <v/>
      </c>
      <c r="Q16" s="1988"/>
      <c r="R16" s="1989"/>
      <c r="V16" s="154"/>
      <c r="W16" s="155" t="s">
        <v>2314</v>
      </c>
      <c r="X16" s="155" t="s">
        <v>2315</v>
      </c>
    </row>
    <row r="17" spans="2:24" ht="26.1" customHeight="1" x14ac:dyDescent="0.15">
      <c r="B17" s="782" t="s">
        <v>2316</v>
      </c>
      <c r="C17" s="1984"/>
      <c r="D17" s="1986"/>
      <c r="E17" s="167" t="str">
        <f>$F$9</f>
        <v>介護職員</v>
      </c>
      <c r="F17" s="168"/>
      <c r="G17" s="169" t="s">
        <v>1004</v>
      </c>
      <c r="H17" s="168"/>
      <c r="I17" s="169" t="s">
        <v>1457</v>
      </c>
      <c r="J17" s="168"/>
      <c r="K17" s="169" t="s">
        <v>1457</v>
      </c>
      <c r="M17" s="1990"/>
      <c r="N17" s="1991"/>
      <c r="O17" s="1992"/>
      <c r="P17" s="1990"/>
      <c r="Q17" s="1991"/>
      <c r="R17" s="1992"/>
      <c r="V17" s="1993" t="s">
        <v>2317</v>
      </c>
      <c r="W17" s="154" t="s">
        <v>2304</v>
      </c>
      <c r="X17" s="154" t="s">
        <v>2318</v>
      </c>
    </row>
    <row r="18" spans="2:24" ht="26.1" customHeight="1" x14ac:dyDescent="0.15">
      <c r="B18" s="163"/>
      <c r="C18" s="1984"/>
      <c r="D18" s="1985" t="s">
        <v>1457</v>
      </c>
      <c r="E18" s="170" t="str">
        <f>$F$8</f>
        <v>介護福祉士</v>
      </c>
      <c r="F18" s="171"/>
      <c r="G18" s="172" t="s">
        <v>1004</v>
      </c>
      <c r="H18" s="165"/>
      <c r="I18" s="172" t="s">
        <v>1457</v>
      </c>
      <c r="J18" s="165"/>
      <c r="K18" s="172" t="s">
        <v>1457</v>
      </c>
      <c r="M18" s="1987" t="str">
        <f>IF(C18="","",F18+ROUNDDOWN((H18+J18)/C18,1))</f>
        <v/>
      </c>
      <c r="N18" s="1988"/>
      <c r="O18" s="1989"/>
      <c r="P18" s="1987" t="str">
        <f>IF(C18="","",F19+ROUNDDOWN((H19+J19)/C18,1))</f>
        <v/>
      </c>
      <c r="Q18" s="1988"/>
      <c r="R18" s="1989"/>
      <c r="V18" s="1994"/>
      <c r="W18" s="154" t="s">
        <v>2319</v>
      </c>
      <c r="X18" s="154" t="s">
        <v>2320</v>
      </c>
    </row>
    <row r="19" spans="2:24" ht="26.1" customHeight="1" x14ac:dyDescent="0.15">
      <c r="B19" s="782" t="s">
        <v>892</v>
      </c>
      <c r="C19" s="1984"/>
      <c r="D19" s="1986"/>
      <c r="E19" s="167" t="str">
        <f>$F$9</f>
        <v>介護職員</v>
      </c>
      <c r="F19" s="168"/>
      <c r="G19" s="169" t="s">
        <v>1004</v>
      </c>
      <c r="H19" s="168"/>
      <c r="I19" s="169" t="s">
        <v>1457</v>
      </c>
      <c r="J19" s="168"/>
      <c r="K19" s="169" t="s">
        <v>1457</v>
      </c>
      <c r="M19" s="1990"/>
      <c r="N19" s="1991"/>
      <c r="O19" s="1992"/>
      <c r="P19" s="1990"/>
      <c r="Q19" s="1991"/>
      <c r="R19" s="1992"/>
      <c r="V19" s="1994"/>
      <c r="W19" s="154" t="s">
        <v>2321</v>
      </c>
      <c r="X19" s="154" t="s">
        <v>2322</v>
      </c>
    </row>
    <row r="20" spans="2:24" ht="26.1" customHeight="1" x14ac:dyDescent="0.15">
      <c r="B20" s="163"/>
      <c r="C20" s="1984"/>
      <c r="D20" s="1985" t="s">
        <v>1457</v>
      </c>
      <c r="E20" s="170" t="str">
        <f>$F$8</f>
        <v>介護福祉士</v>
      </c>
      <c r="F20" s="171"/>
      <c r="G20" s="172" t="s">
        <v>1004</v>
      </c>
      <c r="H20" s="165"/>
      <c r="I20" s="172" t="s">
        <v>1457</v>
      </c>
      <c r="J20" s="165"/>
      <c r="K20" s="172" t="s">
        <v>1457</v>
      </c>
      <c r="M20" s="1987" t="str">
        <f>IF(C20="","",F20+ROUNDDOWN((H20+J20)/C20,1))</f>
        <v/>
      </c>
      <c r="N20" s="1988"/>
      <c r="O20" s="1989"/>
      <c r="P20" s="1987" t="str">
        <f>IF(C20="","",F21+ROUNDDOWN((H21+J21)/C20,1))</f>
        <v/>
      </c>
      <c r="Q20" s="1988"/>
      <c r="R20" s="1989"/>
      <c r="V20" s="1994"/>
      <c r="W20" s="154" t="s">
        <v>2322</v>
      </c>
      <c r="X20" s="154" t="s">
        <v>2322</v>
      </c>
    </row>
    <row r="21" spans="2:24" ht="26.1" customHeight="1" x14ac:dyDescent="0.15">
      <c r="B21" s="782" t="s">
        <v>893</v>
      </c>
      <c r="C21" s="1984"/>
      <c r="D21" s="1986"/>
      <c r="E21" s="167" t="str">
        <f>$F$9</f>
        <v>介護職員</v>
      </c>
      <c r="F21" s="168"/>
      <c r="G21" s="169" t="s">
        <v>1004</v>
      </c>
      <c r="H21" s="168"/>
      <c r="I21" s="169" t="s">
        <v>1457</v>
      </c>
      <c r="J21" s="168"/>
      <c r="K21" s="169" t="s">
        <v>1457</v>
      </c>
      <c r="M21" s="1990"/>
      <c r="N21" s="1991"/>
      <c r="O21" s="1992"/>
      <c r="P21" s="1990"/>
      <c r="Q21" s="1991"/>
      <c r="R21" s="1992"/>
      <c r="V21" s="1994"/>
      <c r="W21" s="154" t="s">
        <v>2322</v>
      </c>
      <c r="X21" s="154" t="s">
        <v>2322</v>
      </c>
    </row>
    <row r="22" spans="2:24" ht="26.1" customHeight="1" x14ac:dyDescent="0.15">
      <c r="B22" s="163"/>
      <c r="C22" s="1984"/>
      <c r="D22" s="1985" t="s">
        <v>1457</v>
      </c>
      <c r="E22" s="170" t="str">
        <f>$F$8</f>
        <v>介護福祉士</v>
      </c>
      <c r="F22" s="171"/>
      <c r="G22" s="172" t="s">
        <v>1004</v>
      </c>
      <c r="H22" s="165"/>
      <c r="I22" s="172" t="s">
        <v>1457</v>
      </c>
      <c r="J22" s="165"/>
      <c r="K22" s="172" t="s">
        <v>1457</v>
      </c>
      <c r="M22" s="1987" t="str">
        <f>IF(C22="","",F22+ROUNDDOWN((H22+J22)/C22,1))</f>
        <v/>
      </c>
      <c r="N22" s="1988"/>
      <c r="O22" s="1989"/>
      <c r="P22" s="1987" t="str">
        <f>IF(C22="","",F23+ROUNDDOWN((H23+J23)/C22,1))</f>
        <v/>
      </c>
      <c r="Q22" s="1988"/>
      <c r="R22" s="1989"/>
      <c r="V22" s="1995"/>
      <c r="W22" s="154" t="s">
        <v>2322</v>
      </c>
      <c r="X22" s="154" t="s">
        <v>2322</v>
      </c>
    </row>
    <row r="23" spans="2:24" ht="26.1" customHeight="1" x14ac:dyDescent="0.15">
      <c r="B23" s="782" t="s">
        <v>894</v>
      </c>
      <c r="C23" s="1984"/>
      <c r="D23" s="1986"/>
      <c r="E23" s="167" t="str">
        <f>$F$9</f>
        <v>介護職員</v>
      </c>
      <c r="F23" s="168"/>
      <c r="G23" s="169" t="s">
        <v>1004</v>
      </c>
      <c r="H23" s="168"/>
      <c r="I23" s="169" t="s">
        <v>1457</v>
      </c>
      <c r="J23" s="168"/>
      <c r="K23" s="169" t="s">
        <v>1457</v>
      </c>
      <c r="M23" s="1990"/>
      <c r="N23" s="1991"/>
      <c r="O23" s="1992"/>
      <c r="P23" s="1990"/>
      <c r="Q23" s="1991"/>
      <c r="R23" s="1992"/>
    </row>
    <row r="24" spans="2:24" ht="26.1" customHeight="1" x14ac:dyDescent="0.15">
      <c r="B24" s="163"/>
      <c r="C24" s="1984"/>
      <c r="D24" s="1985" t="s">
        <v>1457</v>
      </c>
      <c r="E24" s="170" t="str">
        <f>$F$8</f>
        <v>介護福祉士</v>
      </c>
      <c r="F24" s="171"/>
      <c r="G24" s="172" t="s">
        <v>1004</v>
      </c>
      <c r="H24" s="165"/>
      <c r="I24" s="172" t="s">
        <v>1457</v>
      </c>
      <c r="J24" s="165"/>
      <c r="K24" s="172" t="s">
        <v>1457</v>
      </c>
      <c r="M24" s="1987" t="str">
        <f>IF(C24="","",F24+ROUNDDOWN((H24+J24)/C24,1))</f>
        <v/>
      </c>
      <c r="N24" s="1988"/>
      <c r="O24" s="1989"/>
      <c r="P24" s="1987" t="str">
        <f>IF(C24="","",F25+ROUNDDOWN((H25+J25)/C24,1))</f>
        <v/>
      </c>
      <c r="Q24" s="1988"/>
      <c r="R24" s="1989"/>
    </row>
    <row r="25" spans="2:24" ht="26.1" customHeight="1" x14ac:dyDescent="0.15">
      <c r="B25" s="782" t="s">
        <v>895</v>
      </c>
      <c r="C25" s="1984"/>
      <c r="D25" s="1986"/>
      <c r="E25" s="167" t="str">
        <f>$F$9</f>
        <v>介護職員</v>
      </c>
      <c r="F25" s="168"/>
      <c r="G25" s="169" t="s">
        <v>1004</v>
      </c>
      <c r="H25" s="168"/>
      <c r="I25" s="169" t="s">
        <v>1457</v>
      </c>
      <c r="J25" s="168"/>
      <c r="K25" s="169" t="s">
        <v>1457</v>
      </c>
      <c r="M25" s="1990"/>
      <c r="N25" s="1991"/>
      <c r="O25" s="1992"/>
      <c r="P25" s="1990"/>
      <c r="Q25" s="1991"/>
      <c r="R25" s="1992"/>
    </row>
    <row r="26" spans="2:24" ht="26.1" customHeight="1" x14ac:dyDescent="0.15">
      <c r="B26" s="163"/>
      <c r="C26" s="1984"/>
      <c r="D26" s="1985" t="s">
        <v>1457</v>
      </c>
      <c r="E26" s="170" t="str">
        <f>$F$8</f>
        <v>介護福祉士</v>
      </c>
      <c r="F26" s="171"/>
      <c r="G26" s="172" t="s">
        <v>1004</v>
      </c>
      <c r="H26" s="165"/>
      <c r="I26" s="172" t="s">
        <v>1457</v>
      </c>
      <c r="J26" s="165"/>
      <c r="K26" s="172" t="s">
        <v>1457</v>
      </c>
      <c r="M26" s="1987" t="str">
        <f>IF(C26="","",F26+ROUNDDOWN((H26+J26)/C26,1))</f>
        <v/>
      </c>
      <c r="N26" s="1988"/>
      <c r="O26" s="1989"/>
      <c r="P26" s="1987" t="str">
        <f>IF(C26="","",F27+ROUNDDOWN((H27+J27)/C26,1))</f>
        <v/>
      </c>
      <c r="Q26" s="1988"/>
      <c r="R26" s="1989"/>
    </row>
    <row r="27" spans="2:24" ht="26.1" customHeight="1" x14ac:dyDescent="0.15">
      <c r="B27" s="782" t="s">
        <v>896</v>
      </c>
      <c r="C27" s="1984"/>
      <c r="D27" s="1986"/>
      <c r="E27" s="167" t="str">
        <f>$F$9</f>
        <v>介護職員</v>
      </c>
      <c r="F27" s="168"/>
      <c r="G27" s="169" t="s">
        <v>1004</v>
      </c>
      <c r="H27" s="168"/>
      <c r="I27" s="169" t="s">
        <v>1457</v>
      </c>
      <c r="J27" s="168"/>
      <c r="K27" s="169" t="s">
        <v>1457</v>
      </c>
      <c r="M27" s="1990"/>
      <c r="N27" s="1991"/>
      <c r="O27" s="1992"/>
      <c r="P27" s="1990"/>
      <c r="Q27" s="1991"/>
      <c r="R27" s="1992"/>
    </row>
    <row r="28" spans="2:24" ht="26.1" customHeight="1" x14ac:dyDescent="0.15">
      <c r="B28" s="163"/>
      <c r="C28" s="1984"/>
      <c r="D28" s="1985" t="s">
        <v>1457</v>
      </c>
      <c r="E28" s="170" t="str">
        <f>$F$8</f>
        <v>介護福祉士</v>
      </c>
      <c r="F28" s="171"/>
      <c r="G28" s="172" t="s">
        <v>1004</v>
      </c>
      <c r="H28" s="165"/>
      <c r="I28" s="172" t="s">
        <v>1457</v>
      </c>
      <c r="J28" s="165"/>
      <c r="K28" s="172" t="s">
        <v>1457</v>
      </c>
      <c r="M28" s="1987" t="str">
        <f>IF(C28="","",F28+ROUNDDOWN((H28+J28)/C28,1))</f>
        <v/>
      </c>
      <c r="N28" s="1988"/>
      <c r="O28" s="1989"/>
      <c r="P28" s="1987" t="str">
        <f>IF(C28="","",F29+ROUNDDOWN((H29+J29)/C28,1))</f>
        <v/>
      </c>
      <c r="Q28" s="1988"/>
      <c r="R28" s="1989"/>
    </row>
    <row r="29" spans="2:24" ht="26.1" customHeight="1" x14ac:dyDescent="0.15">
      <c r="B29" s="782" t="s">
        <v>897</v>
      </c>
      <c r="C29" s="1984"/>
      <c r="D29" s="1986"/>
      <c r="E29" s="167" t="str">
        <f>$F$9</f>
        <v>介護職員</v>
      </c>
      <c r="F29" s="168"/>
      <c r="G29" s="169" t="s">
        <v>1004</v>
      </c>
      <c r="H29" s="168"/>
      <c r="I29" s="169" t="s">
        <v>1457</v>
      </c>
      <c r="J29" s="168"/>
      <c r="K29" s="169" t="s">
        <v>1457</v>
      </c>
      <c r="M29" s="1990"/>
      <c r="N29" s="1991"/>
      <c r="O29" s="1992"/>
      <c r="P29" s="1990"/>
      <c r="Q29" s="1991"/>
      <c r="R29" s="1992"/>
    </row>
    <row r="30" spans="2:24" ht="26.1" customHeight="1" x14ac:dyDescent="0.15">
      <c r="B30" s="163"/>
      <c r="C30" s="1984"/>
      <c r="D30" s="1985" t="s">
        <v>1457</v>
      </c>
      <c r="E30" s="170" t="str">
        <f>$F$8</f>
        <v>介護福祉士</v>
      </c>
      <c r="F30" s="171"/>
      <c r="G30" s="172" t="s">
        <v>1004</v>
      </c>
      <c r="H30" s="165"/>
      <c r="I30" s="172" t="s">
        <v>1457</v>
      </c>
      <c r="J30" s="165"/>
      <c r="K30" s="172" t="s">
        <v>1457</v>
      </c>
      <c r="M30" s="1987" t="str">
        <f>IF(C30="","",F30+ROUNDDOWN((H30+J30)/C30,1))</f>
        <v/>
      </c>
      <c r="N30" s="1988"/>
      <c r="O30" s="1989"/>
      <c r="P30" s="1987" t="str">
        <f>IF(C30="","",F31+ROUNDDOWN((H31+J31)/C30,1))</f>
        <v/>
      </c>
      <c r="Q30" s="1988"/>
      <c r="R30" s="1989"/>
    </row>
    <row r="31" spans="2:24" ht="26.1" customHeight="1" x14ac:dyDescent="0.15">
      <c r="B31" s="782" t="s">
        <v>898</v>
      </c>
      <c r="C31" s="1984"/>
      <c r="D31" s="1986"/>
      <c r="E31" s="167" t="str">
        <f>$F$9</f>
        <v>介護職員</v>
      </c>
      <c r="F31" s="168"/>
      <c r="G31" s="169" t="s">
        <v>1004</v>
      </c>
      <c r="H31" s="168"/>
      <c r="I31" s="169" t="s">
        <v>1457</v>
      </c>
      <c r="J31" s="168"/>
      <c r="K31" s="169" t="s">
        <v>1457</v>
      </c>
      <c r="M31" s="1990"/>
      <c r="N31" s="1991"/>
      <c r="O31" s="1992"/>
      <c r="P31" s="1990"/>
      <c r="Q31" s="1991"/>
      <c r="R31" s="1992"/>
    </row>
    <row r="32" spans="2:24" ht="26.1" customHeight="1" x14ac:dyDescent="0.15">
      <c r="B32" s="163"/>
      <c r="C32" s="1984"/>
      <c r="D32" s="1985" t="s">
        <v>1457</v>
      </c>
      <c r="E32" s="170" t="str">
        <f>$F$8</f>
        <v>介護福祉士</v>
      </c>
      <c r="F32" s="171"/>
      <c r="G32" s="172" t="s">
        <v>1004</v>
      </c>
      <c r="H32" s="165"/>
      <c r="I32" s="172" t="s">
        <v>1457</v>
      </c>
      <c r="J32" s="165"/>
      <c r="K32" s="172" t="s">
        <v>1457</v>
      </c>
      <c r="M32" s="1987" t="str">
        <f>IF(C32="","",F32+ROUNDDOWN((H32+J32)/C32,1))</f>
        <v/>
      </c>
      <c r="N32" s="1988"/>
      <c r="O32" s="1989"/>
      <c r="P32" s="1987" t="str">
        <f>IF(C32="","",F33+ROUNDDOWN((H33+J33)/C32,1))</f>
        <v/>
      </c>
      <c r="Q32" s="1988"/>
      <c r="R32" s="1989"/>
    </row>
    <row r="33" spans="2:19" ht="26.1" customHeight="1" x14ac:dyDescent="0.15">
      <c r="B33" s="782" t="s">
        <v>899</v>
      </c>
      <c r="C33" s="1984"/>
      <c r="D33" s="1986"/>
      <c r="E33" s="167" t="str">
        <f>$F$9</f>
        <v>介護職員</v>
      </c>
      <c r="F33" s="168"/>
      <c r="G33" s="169" t="s">
        <v>1004</v>
      </c>
      <c r="H33" s="168"/>
      <c r="I33" s="169" t="s">
        <v>1457</v>
      </c>
      <c r="J33" s="168"/>
      <c r="K33" s="169" t="s">
        <v>1457</v>
      </c>
      <c r="M33" s="1990"/>
      <c r="N33" s="1991"/>
      <c r="O33" s="1992"/>
      <c r="P33" s="1990"/>
      <c r="Q33" s="1991"/>
      <c r="R33" s="1992"/>
    </row>
    <row r="34" spans="2:19" ht="26.1" customHeight="1" x14ac:dyDescent="0.15">
      <c r="B34" s="582" t="s">
        <v>891</v>
      </c>
      <c r="C34" s="1984"/>
      <c r="D34" s="1985" t="s">
        <v>1457</v>
      </c>
      <c r="E34" s="170" t="str">
        <f>$F$8</f>
        <v>介護福祉士</v>
      </c>
      <c r="F34" s="171"/>
      <c r="G34" s="172" t="s">
        <v>1004</v>
      </c>
      <c r="H34" s="165"/>
      <c r="I34" s="172" t="s">
        <v>1457</v>
      </c>
      <c r="J34" s="165"/>
      <c r="K34" s="172" t="s">
        <v>1457</v>
      </c>
      <c r="M34" s="1987" t="str">
        <f>IF(C34="","",F34+ROUNDDOWN((H34+J34)/C34,1))</f>
        <v/>
      </c>
      <c r="N34" s="1988"/>
      <c r="O34" s="1989"/>
      <c r="P34" s="1987" t="str">
        <f>IF(C34="","",F35+ROUNDDOWN((H35+J35)/C34,1))</f>
        <v/>
      </c>
      <c r="Q34" s="1988"/>
      <c r="R34" s="1989"/>
    </row>
    <row r="35" spans="2:19" ht="26.1" customHeight="1" x14ac:dyDescent="0.15">
      <c r="B35" s="782" t="s">
        <v>900</v>
      </c>
      <c r="C35" s="1984"/>
      <c r="D35" s="1986"/>
      <c r="E35" s="167" t="str">
        <f>$F$9</f>
        <v>介護職員</v>
      </c>
      <c r="F35" s="168"/>
      <c r="G35" s="169" t="s">
        <v>1004</v>
      </c>
      <c r="H35" s="168"/>
      <c r="I35" s="169" t="s">
        <v>1457</v>
      </c>
      <c r="J35" s="168"/>
      <c r="K35" s="169" t="s">
        <v>1457</v>
      </c>
      <c r="M35" s="1990"/>
      <c r="N35" s="1991"/>
      <c r="O35" s="1992"/>
      <c r="P35" s="1990"/>
      <c r="Q35" s="1991"/>
      <c r="R35" s="1992"/>
    </row>
    <row r="36" spans="2:19" ht="26.1" customHeight="1" x14ac:dyDescent="0.15">
      <c r="B36" s="163"/>
      <c r="C36" s="1984"/>
      <c r="D36" s="1985" t="s">
        <v>1457</v>
      </c>
      <c r="E36" s="170" t="str">
        <f>$F$8</f>
        <v>介護福祉士</v>
      </c>
      <c r="F36" s="171"/>
      <c r="G36" s="172" t="s">
        <v>1004</v>
      </c>
      <c r="H36" s="165"/>
      <c r="I36" s="172" t="s">
        <v>1457</v>
      </c>
      <c r="J36" s="165"/>
      <c r="K36" s="172" t="s">
        <v>1457</v>
      </c>
      <c r="M36" s="1987" t="str">
        <f>IF(C36="","",F36+ROUNDDOWN((H36+J36)/C36,1))</f>
        <v/>
      </c>
      <c r="N36" s="1988"/>
      <c r="O36" s="1989"/>
      <c r="P36" s="1987" t="str">
        <f>IF(C36="","",F37+ROUNDDOWN((H37+J37)/C36,1))</f>
        <v/>
      </c>
      <c r="Q36" s="1988"/>
      <c r="R36" s="1989"/>
    </row>
    <row r="37" spans="2:19" ht="26.1" customHeight="1" x14ac:dyDescent="0.15">
      <c r="B37" s="782" t="s">
        <v>901</v>
      </c>
      <c r="C37" s="1984"/>
      <c r="D37" s="1986"/>
      <c r="E37" s="167" t="str">
        <f>$F$9</f>
        <v>介護職員</v>
      </c>
      <c r="F37" s="168"/>
      <c r="G37" s="169" t="s">
        <v>1004</v>
      </c>
      <c r="H37" s="168"/>
      <c r="I37" s="169" t="s">
        <v>1457</v>
      </c>
      <c r="J37" s="168"/>
      <c r="K37" s="169" t="s">
        <v>1457</v>
      </c>
      <c r="M37" s="1990"/>
      <c r="N37" s="1991"/>
      <c r="O37" s="1992"/>
      <c r="P37" s="1990"/>
      <c r="Q37" s="1991"/>
      <c r="R37" s="1992"/>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986" t="s">
        <v>1479</v>
      </c>
      <c r="K39" s="1986"/>
      <c r="L39" s="1986"/>
      <c r="M39" s="1990" t="str">
        <f>IF(SUM(M16:O37)=0,"",SUM(M16:O37))</f>
        <v/>
      </c>
      <c r="N39" s="1991"/>
      <c r="O39" s="1992"/>
      <c r="P39" s="1990" t="str">
        <f>IF(SUM(P16:R37)=0,"",SUM(P16:R37))</f>
        <v/>
      </c>
      <c r="Q39" s="1991"/>
      <c r="R39" s="1991"/>
      <c r="S39" s="915"/>
    </row>
    <row r="40" spans="2:19" ht="20.100000000000001" customHeight="1" x14ac:dyDescent="0.15">
      <c r="H40" s="158"/>
      <c r="J40" s="1972" t="s">
        <v>2323</v>
      </c>
      <c r="K40" s="1972"/>
      <c r="L40" s="1972"/>
      <c r="M40" s="1996" t="str">
        <f>IF(M39="","",ROUNDDOWN(M39/$K$11,1))</f>
        <v/>
      </c>
      <c r="N40" s="1997"/>
      <c r="O40" s="1998"/>
      <c r="P40" s="1996" t="str">
        <f>IF(P39="","",ROUNDDOWN(P39/$K$11,1))</f>
        <v/>
      </c>
      <c r="Q40" s="1997"/>
      <c r="R40" s="1998"/>
    </row>
    <row r="41" spans="2:19" ht="18.75" customHeight="1" x14ac:dyDescent="0.15">
      <c r="J41" s="1999" t="str">
        <f>$M$15</f>
        <v>介護福祉士</v>
      </c>
      <c r="K41" s="2000"/>
      <c r="L41" s="2000"/>
      <c r="M41" s="2000"/>
      <c r="N41" s="2000"/>
      <c r="O41" s="2001"/>
      <c r="P41" s="2002" t="str">
        <f>IF(M40="","",M40/P40)</f>
        <v/>
      </c>
      <c r="Q41" s="2003"/>
      <c r="R41" s="2004"/>
    </row>
    <row r="42" spans="2:19" ht="18.75" customHeight="1" x14ac:dyDescent="0.15">
      <c r="J42" s="2008" t="s">
        <v>2324</v>
      </c>
      <c r="K42" s="2009"/>
      <c r="L42" s="2009"/>
      <c r="M42" s="2009"/>
      <c r="N42" s="2009"/>
      <c r="O42" s="2010"/>
      <c r="P42" s="2005"/>
      <c r="Q42" s="2006"/>
      <c r="R42" s="2007"/>
    </row>
    <row r="43" spans="2:19" ht="18.75" customHeight="1" x14ac:dyDescent="0.15">
      <c r="J43" s="158"/>
      <c r="K43" s="158"/>
      <c r="L43" s="158"/>
      <c r="M43" s="158"/>
      <c r="N43" s="158"/>
      <c r="O43" s="158"/>
      <c r="P43" s="158"/>
      <c r="Q43" s="158"/>
      <c r="R43" s="174"/>
    </row>
    <row r="44" spans="2:19" ht="18.75" customHeight="1" x14ac:dyDescent="0.15">
      <c r="B44" s="783" t="s">
        <v>10</v>
      </c>
      <c r="C44" s="1974" t="s">
        <v>2325</v>
      </c>
      <c r="D44" s="1974"/>
      <c r="E44" s="1974"/>
      <c r="F44" s="1974"/>
      <c r="G44" s="1974"/>
      <c r="H44" s="1974"/>
      <c r="I44" s="1974"/>
      <c r="J44" s="1974"/>
      <c r="K44" s="1974"/>
      <c r="M44" s="1975" t="s">
        <v>2309</v>
      </c>
      <c r="N44" s="1976"/>
      <c r="O44" s="1976"/>
      <c r="P44" s="1976"/>
      <c r="Q44" s="1976"/>
      <c r="R44" s="1977"/>
    </row>
    <row r="45" spans="2:19" ht="79.5" customHeight="1" x14ac:dyDescent="0.15">
      <c r="B45" s="162"/>
      <c r="C45" s="1978" t="s">
        <v>2310</v>
      </c>
      <c r="D45" s="1978"/>
      <c r="E45" s="162"/>
      <c r="F45" s="1979" t="s">
        <v>2311</v>
      </c>
      <c r="G45" s="1979"/>
      <c r="H45" s="1980" t="s">
        <v>2312</v>
      </c>
      <c r="I45" s="1980"/>
      <c r="J45" s="1978" t="s">
        <v>2313</v>
      </c>
      <c r="K45" s="1978"/>
      <c r="M45" s="1981" t="str">
        <f>F8</f>
        <v>介護福祉士</v>
      </c>
      <c r="N45" s="1982"/>
      <c r="O45" s="1983"/>
      <c r="P45" s="1981" t="str">
        <f>F9</f>
        <v>介護職員</v>
      </c>
      <c r="Q45" s="1982"/>
      <c r="R45" s="1983"/>
    </row>
    <row r="46" spans="2:19" ht="25.5" customHeight="1" x14ac:dyDescent="0.15">
      <c r="B46" s="582" t="s">
        <v>891</v>
      </c>
      <c r="C46" s="1984"/>
      <c r="D46" s="1985" t="s">
        <v>1457</v>
      </c>
      <c r="E46" s="175" t="str">
        <f>$F$8</f>
        <v>介護福祉士</v>
      </c>
      <c r="F46" s="165"/>
      <c r="G46" s="166" t="s">
        <v>1004</v>
      </c>
      <c r="H46" s="165"/>
      <c r="I46" s="166" t="s">
        <v>1457</v>
      </c>
      <c r="J46" s="165"/>
      <c r="K46" s="166" t="s">
        <v>1457</v>
      </c>
      <c r="M46" s="1987" t="str">
        <f>IF(C46="","",F46+ROUNDDOWN((H46+J46)/C46,1))</f>
        <v/>
      </c>
      <c r="N46" s="1988"/>
      <c r="O46" s="1989"/>
      <c r="P46" s="1987" t="str">
        <f>IF(C46="","",F47+ROUNDDOWN((H47+J47)/C46,1))</f>
        <v/>
      </c>
      <c r="Q46" s="1988"/>
      <c r="R46" s="1989"/>
    </row>
    <row r="47" spans="2:19" ht="25.5" customHeight="1" x14ac:dyDescent="0.15">
      <c r="B47" s="179" t="s">
        <v>2316</v>
      </c>
      <c r="C47" s="1984"/>
      <c r="D47" s="1986"/>
      <c r="E47" s="176" t="str">
        <f>$F$9</f>
        <v>介護職員</v>
      </c>
      <c r="F47" s="168"/>
      <c r="G47" s="169" t="s">
        <v>1004</v>
      </c>
      <c r="H47" s="168"/>
      <c r="I47" s="169" t="s">
        <v>1457</v>
      </c>
      <c r="J47" s="168"/>
      <c r="K47" s="169" t="s">
        <v>1457</v>
      </c>
      <c r="M47" s="1990"/>
      <c r="N47" s="1991"/>
      <c r="O47" s="1992"/>
      <c r="P47" s="1990"/>
      <c r="Q47" s="1991"/>
      <c r="R47" s="1992"/>
    </row>
    <row r="48" spans="2:19" ht="25.5" customHeight="1" x14ac:dyDescent="0.15">
      <c r="B48" s="178"/>
      <c r="C48" s="1984"/>
      <c r="D48" s="1985" t="s">
        <v>1457</v>
      </c>
      <c r="E48" s="177" t="str">
        <f>$F$8</f>
        <v>介護福祉士</v>
      </c>
      <c r="F48" s="171"/>
      <c r="G48" s="172" t="s">
        <v>1004</v>
      </c>
      <c r="H48" s="165"/>
      <c r="I48" s="172" t="s">
        <v>1457</v>
      </c>
      <c r="J48" s="165"/>
      <c r="K48" s="172" t="s">
        <v>1457</v>
      </c>
      <c r="M48" s="1987" t="str">
        <f>IF(C48="","",F48+ROUNDDOWN((H48+J48)/C48,1))</f>
        <v/>
      </c>
      <c r="N48" s="1988"/>
      <c r="O48" s="1989"/>
      <c r="P48" s="1987" t="str">
        <f>IF(C48="","",F49+ROUNDDOWN((H49+J49)/C48,1))</f>
        <v/>
      </c>
      <c r="Q48" s="1988"/>
      <c r="R48" s="1989"/>
    </row>
    <row r="49" spans="2:18" ht="25.5" customHeight="1" x14ac:dyDescent="0.15">
      <c r="B49" s="179" t="s">
        <v>892</v>
      </c>
      <c r="C49" s="1984"/>
      <c r="D49" s="1986"/>
      <c r="E49" s="176" t="str">
        <f>$F$9</f>
        <v>介護職員</v>
      </c>
      <c r="F49" s="168"/>
      <c r="G49" s="169" t="s">
        <v>1004</v>
      </c>
      <c r="H49" s="168"/>
      <c r="I49" s="169" t="s">
        <v>1457</v>
      </c>
      <c r="J49" s="168"/>
      <c r="K49" s="169" t="s">
        <v>1457</v>
      </c>
      <c r="M49" s="1990"/>
      <c r="N49" s="1991"/>
      <c r="O49" s="1992"/>
      <c r="P49" s="1990"/>
      <c r="Q49" s="1991"/>
      <c r="R49" s="1992"/>
    </row>
    <row r="50" spans="2:18" ht="25.5" customHeight="1" x14ac:dyDescent="0.15">
      <c r="B50" s="178"/>
      <c r="C50" s="1984"/>
      <c r="D50" s="1985" t="s">
        <v>1457</v>
      </c>
      <c r="E50" s="177" t="str">
        <f>$F$8</f>
        <v>介護福祉士</v>
      </c>
      <c r="F50" s="171"/>
      <c r="G50" s="172" t="s">
        <v>1004</v>
      </c>
      <c r="H50" s="165"/>
      <c r="I50" s="172" t="s">
        <v>1457</v>
      </c>
      <c r="J50" s="165"/>
      <c r="K50" s="172" t="s">
        <v>1457</v>
      </c>
      <c r="M50" s="1987" t="str">
        <f>IF(C50="","",F50+ROUNDDOWN((H50+J50)/C50,1))</f>
        <v/>
      </c>
      <c r="N50" s="1988"/>
      <c r="O50" s="1989"/>
      <c r="P50" s="1987" t="str">
        <f>IF(C50="","",F51+ROUNDDOWN((H51+J51)/C50,1))</f>
        <v/>
      </c>
      <c r="Q50" s="1988"/>
      <c r="R50" s="1989"/>
    </row>
    <row r="51" spans="2:18" ht="25.5" customHeight="1" x14ac:dyDescent="0.15">
      <c r="B51" s="179" t="s">
        <v>893</v>
      </c>
      <c r="C51" s="1984"/>
      <c r="D51" s="1986"/>
      <c r="E51" s="176" t="str">
        <f>$F$9</f>
        <v>介護職員</v>
      </c>
      <c r="F51" s="168"/>
      <c r="G51" s="169" t="s">
        <v>1004</v>
      </c>
      <c r="H51" s="168"/>
      <c r="I51" s="169" t="s">
        <v>1457</v>
      </c>
      <c r="J51" s="168"/>
      <c r="K51" s="169" t="s">
        <v>1457</v>
      </c>
      <c r="M51" s="1990"/>
      <c r="N51" s="1991"/>
      <c r="O51" s="1992"/>
      <c r="P51" s="1990"/>
      <c r="Q51" s="1991"/>
      <c r="R51" s="1992"/>
    </row>
    <row r="52" spans="2:18" ht="6.75" customHeight="1" x14ac:dyDescent="0.15">
      <c r="J52" s="158"/>
      <c r="K52" s="158"/>
      <c r="L52" s="158"/>
      <c r="M52" s="158"/>
      <c r="N52" s="158"/>
      <c r="O52" s="158"/>
      <c r="P52" s="158"/>
      <c r="Q52" s="158"/>
      <c r="R52" s="174"/>
    </row>
    <row r="53" spans="2:18" ht="20.100000000000001" customHeight="1" x14ac:dyDescent="0.15">
      <c r="J53" s="1972" t="s">
        <v>1479</v>
      </c>
      <c r="K53" s="1972"/>
      <c r="L53" s="1972"/>
      <c r="M53" s="1996" t="str">
        <f>IF(SUM(M46:O51)=0,"",SUM(M46:O51))</f>
        <v/>
      </c>
      <c r="N53" s="1997"/>
      <c r="O53" s="1998"/>
      <c r="P53" s="1996" t="str">
        <f>IF(SUM(P46:R51)=0,"",SUM(P46:R51))</f>
        <v/>
      </c>
      <c r="Q53" s="1997"/>
      <c r="R53" s="1998"/>
    </row>
    <row r="54" spans="2:18" ht="20.100000000000001" customHeight="1" x14ac:dyDescent="0.15">
      <c r="J54" s="1972" t="s">
        <v>2323</v>
      </c>
      <c r="K54" s="1972"/>
      <c r="L54" s="1972"/>
      <c r="M54" s="1996" t="str">
        <f>IF(M53="","",ROUNDDOWN(M53/3,1))</f>
        <v/>
      </c>
      <c r="N54" s="1997"/>
      <c r="O54" s="1998"/>
      <c r="P54" s="1996" t="str">
        <f>IF(P53="","",ROUNDDOWN(P53/3,1))</f>
        <v/>
      </c>
      <c r="Q54" s="1997"/>
      <c r="R54" s="1998"/>
    </row>
    <row r="55" spans="2:18" ht="18.75" customHeight="1" x14ac:dyDescent="0.15">
      <c r="J55" s="1999" t="str">
        <f>$M$15</f>
        <v>介護福祉士</v>
      </c>
      <c r="K55" s="2000"/>
      <c r="L55" s="2000"/>
      <c r="M55" s="2000"/>
      <c r="N55" s="2000"/>
      <c r="O55" s="2001"/>
      <c r="P55" s="2002" t="str">
        <f>IF(M54="","",M54/P54)</f>
        <v/>
      </c>
      <c r="Q55" s="2003"/>
      <c r="R55" s="2004"/>
    </row>
    <row r="56" spans="2:18" ht="18.75" customHeight="1" x14ac:dyDescent="0.15">
      <c r="J56" s="2008" t="s">
        <v>2324</v>
      </c>
      <c r="K56" s="2009"/>
      <c r="L56" s="2009"/>
      <c r="M56" s="2009"/>
      <c r="N56" s="2009"/>
      <c r="O56" s="2010"/>
      <c r="P56" s="2005"/>
      <c r="Q56" s="2006"/>
      <c r="R56" s="2007"/>
    </row>
    <row r="57" spans="2:18" ht="18.75" customHeight="1" x14ac:dyDescent="0.15">
      <c r="J57" s="158"/>
      <c r="K57" s="158"/>
      <c r="L57" s="158"/>
      <c r="M57" s="158"/>
      <c r="N57" s="158"/>
      <c r="O57" s="158"/>
      <c r="P57" s="158"/>
      <c r="Q57" s="158"/>
      <c r="R57" s="174"/>
    </row>
    <row r="59" spans="2:18" x14ac:dyDescent="0.15">
      <c r="B59" s="156" t="s">
        <v>1390</v>
      </c>
    </row>
    <row r="60" spans="2:18" x14ac:dyDescent="0.15">
      <c r="B60" s="2011" t="s">
        <v>2326</v>
      </c>
      <c r="C60" s="2011"/>
      <c r="D60" s="2011"/>
      <c r="E60" s="2011"/>
      <c r="F60" s="2011"/>
      <c r="G60" s="2011"/>
      <c r="H60" s="2011"/>
      <c r="I60" s="2011"/>
      <c r="J60" s="2011"/>
      <c r="K60" s="2011"/>
      <c r="L60" s="2011"/>
      <c r="M60" s="2011"/>
      <c r="N60" s="2011"/>
      <c r="O60" s="2011"/>
      <c r="P60" s="2011"/>
      <c r="Q60" s="2011"/>
      <c r="R60" s="2011"/>
    </row>
    <row r="61" spans="2:18" x14ac:dyDescent="0.15">
      <c r="B61" s="2011" t="s">
        <v>2327</v>
      </c>
      <c r="C61" s="2011"/>
      <c r="D61" s="2011"/>
      <c r="E61" s="2011"/>
      <c r="F61" s="2011"/>
      <c r="G61" s="2011"/>
      <c r="H61" s="2011"/>
      <c r="I61" s="2011"/>
      <c r="J61" s="2011"/>
      <c r="K61" s="2011"/>
      <c r="L61" s="2011"/>
      <c r="M61" s="2011"/>
      <c r="N61" s="2011"/>
      <c r="O61" s="2011"/>
      <c r="P61" s="2011"/>
      <c r="Q61" s="2011"/>
      <c r="R61" s="2011"/>
    </row>
    <row r="62" spans="2:18" x14ac:dyDescent="0.15">
      <c r="B62" s="2011" t="s">
        <v>2328</v>
      </c>
      <c r="C62" s="2011"/>
      <c r="D62" s="2011"/>
      <c r="E62" s="2011"/>
      <c r="F62" s="2011"/>
      <c r="G62" s="2011"/>
      <c r="H62" s="2011"/>
      <c r="I62" s="2011"/>
      <c r="J62" s="2011"/>
      <c r="K62" s="2011"/>
      <c r="L62" s="2011"/>
      <c r="M62" s="2011"/>
      <c r="N62" s="2011"/>
      <c r="O62" s="2011"/>
      <c r="P62" s="2011"/>
      <c r="Q62" s="2011"/>
      <c r="R62" s="2011"/>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2011" t="s">
        <v>2330</v>
      </c>
      <c r="C64" s="2011"/>
      <c r="D64" s="2011"/>
      <c r="E64" s="2011"/>
      <c r="F64" s="2011"/>
      <c r="G64" s="2011"/>
      <c r="H64" s="2011"/>
      <c r="I64" s="2011"/>
      <c r="J64" s="2011"/>
      <c r="K64" s="2011"/>
      <c r="L64" s="2011"/>
      <c r="M64" s="2011"/>
      <c r="N64" s="2011"/>
      <c r="O64" s="2011"/>
      <c r="P64" s="2011"/>
      <c r="Q64" s="2011"/>
      <c r="R64" s="2011"/>
    </row>
    <row r="65" spans="2:18" x14ac:dyDescent="0.15">
      <c r="B65" s="2011" t="s">
        <v>2331</v>
      </c>
      <c r="C65" s="2011"/>
      <c r="D65" s="2011"/>
      <c r="E65" s="2011"/>
      <c r="F65" s="2011"/>
      <c r="G65" s="2011"/>
      <c r="H65" s="2011"/>
      <c r="I65" s="2011"/>
      <c r="J65" s="2011"/>
      <c r="K65" s="2011"/>
      <c r="L65" s="2011"/>
      <c r="M65" s="2011"/>
      <c r="N65" s="2011"/>
      <c r="O65" s="2011"/>
      <c r="P65" s="2011"/>
      <c r="Q65" s="2011"/>
      <c r="R65" s="2011"/>
    </row>
    <row r="66" spans="2:18" x14ac:dyDescent="0.15">
      <c r="B66" s="2011" t="s">
        <v>2332</v>
      </c>
      <c r="C66" s="2011"/>
      <c r="D66" s="2011"/>
      <c r="E66" s="2011"/>
      <c r="F66" s="2011"/>
      <c r="G66" s="2011"/>
      <c r="H66" s="2011"/>
      <c r="I66" s="2011"/>
      <c r="J66" s="2011"/>
      <c r="K66" s="2011"/>
      <c r="L66" s="2011"/>
      <c r="M66" s="2011"/>
      <c r="N66" s="2011"/>
      <c r="O66" s="2011"/>
      <c r="P66" s="2011"/>
      <c r="Q66" s="2011"/>
      <c r="R66" s="2011"/>
    </row>
    <row r="67" spans="2:18" x14ac:dyDescent="0.15">
      <c r="B67" s="2011" t="s">
        <v>2333</v>
      </c>
      <c r="C67" s="2011"/>
      <c r="D67" s="2011"/>
      <c r="E67" s="2011"/>
      <c r="F67" s="2011"/>
      <c r="G67" s="2011"/>
      <c r="H67" s="2011"/>
      <c r="I67" s="2011"/>
      <c r="J67" s="2011"/>
      <c r="K67" s="2011"/>
      <c r="L67" s="2011"/>
      <c r="M67" s="2011"/>
      <c r="N67" s="2011"/>
      <c r="O67" s="2011"/>
      <c r="P67" s="2011"/>
      <c r="Q67" s="2011"/>
      <c r="R67" s="2011"/>
    </row>
    <row r="68" spans="2:18" x14ac:dyDescent="0.15">
      <c r="B68" s="2011" t="s">
        <v>2334</v>
      </c>
      <c r="C68" s="2011"/>
      <c r="D68" s="2011"/>
      <c r="E68" s="2011"/>
      <c r="F68" s="2011"/>
      <c r="G68" s="2011"/>
      <c r="H68" s="2011"/>
      <c r="I68" s="2011"/>
      <c r="J68" s="2011"/>
      <c r="K68" s="2011"/>
      <c r="L68" s="2011"/>
      <c r="M68" s="2011"/>
      <c r="N68" s="2011"/>
      <c r="O68" s="2011"/>
      <c r="P68" s="2011"/>
      <c r="Q68" s="2011"/>
      <c r="R68" s="2011"/>
    </row>
    <row r="69" spans="2:18" x14ac:dyDescent="0.15">
      <c r="B69" s="2011" t="s">
        <v>2335</v>
      </c>
      <c r="C69" s="2011"/>
      <c r="D69" s="2011"/>
      <c r="E69" s="2011"/>
      <c r="F69" s="2011"/>
      <c r="G69" s="2011"/>
      <c r="H69" s="2011"/>
      <c r="I69" s="2011"/>
      <c r="J69" s="2011"/>
      <c r="K69" s="2011"/>
      <c r="L69" s="2011"/>
      <c r="M69" s="2011"/>
      <c r="N69" s="2011"/>
      <c r="O69" s="2011"/>
      <c r="P69" s="2011"/>
      <c r="Q69" s="2011"/>
      <c r="R69" s="2011"/>
    </row>
    <row r="70" spans="2:18" x14ac:dyDescent="0.15">
      <c r="B70" s="2011" t="s">
        <v>2336</v>
      </c>
      <c r="C70" s="2011"/>
      <c r="D70" s="2011"/>
      <c r="E70" s="2011"/>
      <c r="F70" s="2011"/>
      <c r="G70" s="2011"/>
      <c r="H70" s="2011"/>
      <c r="I70" s="2011"/>
      <c r="J70" s="2011"/>
      <c r="K70" s="2011"/>
      <c r="L70" s="2011"/>
      <c r="M70" s="2011"/>
      <c r="N70" s="2011"/>
      <c r="O70" s="2011"/>
      <c r="P70" s="2011"/>
      <c r="Q70" s="2011"/>
      <c r="R70" s="2011"/>
    </row>
    <row r="71" spans="2:18" x14ac:dyDescent="0.15">
      <c r="B71" s="2011" t="s">
        <v>2337</v>
      </c>
      <c r="C71" s="2011"/>
      <c r="D71" s="2011"/>
      <c r="E71" s="2011"/>
      <c r="F71" s="2011"/>
      <c r="G71" s="2011"/>
      <c r="H71" s="2011"/>
      <c r="I71" s="2011"/>
      <c r="J71" s="2011"/>
      <c r="K71" s="2011"/>
      <c r="L71" s="2011"/>
      <c r="M71" s="2011"/>
      <c r="N71" s="2011"/>
      <c r="O71" s="2011"/>
      <c r="P71" s="2011"/>
      <c r="Q71" s="2011"/>
      <c r="R71" s="2011"/>
    </row>
    <row r="72" spans="2:18" x14ac:dyDescent="0.15">
      <c r="B72" s="2011" t="s">
        <v>2338</v>
      </c>
      <c r="C72" s="2011"/>
      <c r="D72" s="2011"/>
      <c r="E72" s="2011"/>
      <c r="F72" s="2011"/>
      <c r="G72" s="2011"/>
      <c r="H72" s="2011"/>
      <c r="I72" s="2011"/>
      <c r="J72" s="2011"/>
      <c r="K72" s="2011"/>
      <c r="L72" s="2011"/>
      <c r="M72" s="2011"/>
      <c r="N72" s="2011"/>
      <c r="O72" s="2011"/>
      <c r="P72" s="2011"/>
      <c r="Q72" s="2011"/>
      <c r="R72" s="2011"/>
    </row>
    <row r="73" spans="2:18" x14ac:dyDescent="0.15">
      <c r="B73" s="2011" t="s">
        <v>2339</v>
      </c>
      <c r="C73" s="2011"/>
      <c r="D73" s="2011"/>
      <c r="E73" s="2011"/>
      <c r="F73" s="2011"/>
      <c r="G73" s="2011"/>
      <c r="H73" s="2011"/>
      <c r="I73" s="2011"/>
      <c r="J73" s="2011"/>
      <c r="K73" s="2011"/>
      <c r="L73" s="2011"/>
      <c r="M73" s="2011"/>
      <c r="N73" s="2011"/>
      <c r="O73" s="2011"/>
      <c r="P73" s="2011"/>
      <c r="Q73" s="2011"/>
      <c r="R73" s="2011"/>
    </row>
    <row r="74" spans="2:18" x14ac:dyDescent="0.15">
      <c r="B74" s="2011" t="s">
        <v>2340</v>
      </c>
      <c r="C74" s="2011"/>
      <c r="D74" s="2011"/>
      <c r="E74" s="2011"/>
      <c r="F74" s="2011"/>
      <c r="G74" s="2011"/>
      <c r="H74" s="2011"/>
      <c r="I74" s="2011"/>
      <c r="J74" s="2011"/>
      <c r="K74" s="2011"/>
      <c r="L74" s="2011"/>
      <c r="M74" s="2011"/>
      <c r="N74" s="2011"/>
      <c r="O74" s="2011"/>
      <c r="P74" s="2011"/>
      <c r="Q74" s="2011"/>
      <c r="R74" s="2011"/>
    </row>
    <row r="75" spans="2:18" x14ac:dyDescent="0.15">
      <c r="B75" s="2011" t="s">
        <v>2341</v>
      </c>
      <c r="C75" s="2011"/>
      <c r="D75" s="2011"/>
      <c r="E75" s="2011"/>
      <c r="F75" s="2011"/>
      <c r="G75" s="2011"/>
      <c r="H75" s="2011"/>
      <c r="I75" s="2011"/>
      <c r="J75" s="2011"/>
      <c r="K75" s="2011"/>
      <c r="L75" s="2011"/>
      <c r="M75" s="2011"/>
      <c r="N75" s="2011"/>
      <c r="O75" s="2011"/>
      <c r="P75" s="2011"/>
      <c r="Q75" s="2011"/>
      <c r="R75" s="2011"/>
    </row>
    <row r="76" spans="2:18" x14ac:dyDescent="0.15">
      <c r="B76" s="2011" t="s">
        <v>2342</v>
      </c>
      <c r="C76" s="2011"/>
      <c r="D76" s="2011"/>
      <c r="E76" s="2011"/>
      <c r="F76" s="2011"/>
      <c r="G76" s="2011"/>
      <c r="H76" s="2011"/>
      <c r="I76" s="2011"/>
      <c r="J76" s="2011"/>
      <c r="K76" s="2011"/>
      <c r="L76" s="2011"/>
      <c r="M76" s="2011"/>
      <c r="N76" s="2011"/>
      <c r="O76" s="2011"/>
      <c r="P76" s="2011"/>
      <c r="Q76" s="2011"/>
      <c r="R76" s="2011"/>
    </row>
    <row r="77" spans="2:18" x14ac:dyDescent="0.15">
      <c r="B77" s="2011" t="s">
        <v>2343</v>
      </c>
      <c r="C77" s="2011"/>
      <c r="D77" s="2011"/>
      <c r="E77" s="2011"/>
      <c r="F77" s="2011"/>
      <c r="G77" s="2011"/>
      <c r="H77" s="2011"/>
      <c r="I77" s="2011"/>
      <c r="J77" s="2011"/>
      <c r="K77" s="2011"/>
      <c r="L77" s="2011"/>
      <c r="M77" s="2011"/>
      <c r="N77" s="2011"/>
      <c r="O77" s="2011"/>
      <c r="P77" s="2011"/>
      <c r="Q77" s="2011"/>
      <c r="R77" s="2011"/>
    </row>
    <row r="78" spans="2:18" x14ac:dyDescent="0.15">
      <c r="B78" s="2011" t="s">
        <v>2344</v>
      </c>
      <c r="C78" s="2011"/>
      <c r="D78" s="2011"/>
      <c r="E78" s="2011"/>
      <c r="F78" s="2011"/>
      <c r="G78" s="2011"/>
      <c r="H78" s="2011"/>
      <c r="I78" s="2011"/>
      <c r="J78" s="2011"/>
      <c r="K78" s="2011"/>
      <c r="L78" s="2011"/>
      <c r="M78" s="2011"/>
      <c r="N78" s="2011"/>
      <c r="O78" s="2011"/>
      <c r="P78" s="2011"/>
      <c r="Q78" s="2011"/>
      <c r="R78" s="2011"/>
    </row>
    <row r="79" spans="2:18" x14ac:dyDescent="0.15">
      <c r="B79" s="2011" t="s">
        <v>2345</v>
      </c>
      <c r="C79" s="2011"/>
      <c r="D79" s="2011"/>
      <c r="E79" s="2011"/>
      <c r="F79" s="2011"/>
      <c r="G79" s="2011"/>
      <c r="H79" s="2011"/>
      <c r="I79" s="2011"/>
      <c r="J79" s="2011"/>
      <c r="K79" s="2011"/>
      <c r="L79" s="2011"/>
      <c r="M79" s="2011"/>
      <c r="N79" s="2011"/>
      <c r="O79" s="2011"/>
      <c r="P79" s="2011"/>
      <c r="Q79" s="2011"/>
      <c r="R79" s="2011"/>
    </row>
    <row r="80" spans="2:18" x14ac:dyDescent="0.15">
      <c r="B80" s="2011" t="s">
        <v>2346</v>
      </c>
      <c r="C80" s="2011"/>
      <c r="D80" s="2011"/>
      <c r="E80" s="2011"/>
      <c r="F80" s="2011"/>
      <c r="G80" s="2011"/>
      <c r="H80" s="2011"/>
      <c r="I80" s="2011"/>
      <c r="J80" s="2011"/>
      <c r="K80" s="2011"/>
      <c r="L80" s="2011"/>
      <c r="M80" s="2011"/>
      <c r="N80" s="2011"/>
      <c r="O80" s="2011"/>
      <c r="P80" s="2011"/>
      <c r="Q80" s="2011"/>
      <c r="R80" s="2011"/>
    </row>
    <row r="81" spans="2:18" x14ac:dyDescent="0.15">
      <c r="B81" s="2011" t="s">
        <v>2347</v>
      </c>
      <c r="C81" s="2011"/>
      <c r="D81" s="2011"/>
      <c r="E81" s="2011"/>
      <c r="F81" s="2011"/>
      <c r="G81" s="2011"/>
      <c r="H81" s="2011"/>
      <c r="I81" s="2011"/>
      <c r="J81" s="2011"/>
      <c r="K81" s="2011"/>
      <c r="L81" s="2011"/>
      <c r="M81" s="2011"/>
      <c r="N81" s="2011"/>
      <c r="O81" s="2011"/>
      <c r="P81" s="2011"/>
      <c r="Q81" s="2011"/>
      <c r="R81" s="2011"/>
    </row>
    <row r="82" spans="2:18" x14ac:dyDescent="0.15">
      <c r="B82" s="2011" t="s">
        <v>2348</v>
      </c>
      <c r="C82" s="2011"/>
      <c r="D82" s="2011"/>
      <c r="E82" s="2011"/>
      <c r="F82" s="2011"/>
      <c r="G82" s="2011"/>
      <c r="H82" s="2011"/>
      <c r="I82" s="2011"/>
      <c r="J82" s="2011"/>
      <c r="K82" s="2011"/>
      <c r="L82" s="2011"/>
      <c r="M82" s="2011"/>
      <c r="N82" s="2011"/>
      <c r="O82" s="2011"/>
      <c r="P82" s="2011"/>
      <c r="Q82" s="2011"/>
      <c r="R82" s="2011"/>
    </row>
    <row r="83" spans="2:18" x14ac:dyDescent="0.15">
      <c r="B83" s="2012" t="s">
        <v>2349</v>
      </c>
      <c r="C83" s="2011"/>
      <c r="D83" s="2011"/>
      <c r="E83" s="2011"/>
      <c r="F83" s="2011"/>
      <c r="G83" s="2011"/>
      <c r="H83" s="2011"/>
      <c r="I83" s="2011"/>
      <c r="J83" s="2011"/>
      <c r="K83" s="2011"/>
      <c r="L83" s="2011"/>
      <c r="M83" s="2011"/>
      <c r="N83" s="2011"/>
      <c r="O83" s="2011"/>
      <c r="P83" s="2011"/>
      <c r="Q83" s="2011"/>
      <c r="R83" s="2011"/>
    </row>
    <row r="84" spans="2:18" x14ac:dyDescent="0.15">
      <c r="B84" s="2011" t="s">
        <v>2350</v>
      </c>
      <c r="C84" s="2011"/>
      <c r="D84" s="2011"/>
      <c r="E84" s="2011"/>
      <c r="F84" s="2011"/>
      <c r="G84" s="2011"/>
      <c r="H84" s="2011"/>
      <c r="I84" s="2011"/>
      <c r="J84" s="2011"/>
      <c r="K84" s="2011"/>
      <c r="L84" s="2011"/>
      <c r="M84" s="2011"/>
      <c r="N84" s="2011"/>
      <c r="O84" s="2011"/>
      <c r="P84" s="2011"/>
      <c r="Q84" s="2011"/>
      <c r="R84" s="2011"/>
    </row>
    <row r="85" spans="2:18" x14ac:dyDescent="0.15">
      <c r="B85" s="2011" t="s">
        <v>2351</v>
      </c>
      <c r="C85" s="2011"/>
      <c r="D85" s="2011"/>
      <c r="E85" s="2011"/>
      <c r="F85" s="2011"/>
      <c r="G85" s="2011"/>
      <c r="H85" s="2011"/>
      <c r="I85" s="2011"/>
      <c r="J85" s="2011"/>
      <c r="K85" s="2011"/>
      <c r="L85" s="2011"/>
      <c r="M85" s="2011"/>
      <c r="N85" s="2011"/>
      <c r="O85" s="2011"/>
      <c r="P85" s="2011"/>
      <c r="Q85" s="2011"/>
      <c r="R85" s="2011"/>
    </row>
    <row r="86" spans="2:18" x14ac:dyDescent="0.15">
      <c r="B86" s="2011"/>
      <c r="C86" s="2011"/>
      <c r="D86" s="2011"/>
      <c r="E86" s="2011"/>
      <c r="F86" s="2011"/>
      <c r="G86" s="2011"/>
      <c r="H86" s="2011"/>
      <c r="I86" s="2011"/>
      <c r="J86" s="2011"/>
      <c r="K86" s="2011"/>
      <c r="L86" s="2011"/>
      <c r="M86" s="2011"/>
      <c r="N86" s="2011"/>
      <c r="O86" s="2011"/>
      <c r="P86" s="2011"/>
      <c r="Q86" s="2011"/>
      <c r="R86" s="2011"/>
    </row>
    <row r="87" spans="2:18" x14ac:dyDescent="0.15">
      <c r="B87" s="2011"/>
      <c r="C87" s="2011"/>
      <c r="D87" s="2011"/>
      <c r="E87" s="2011"/>
      <c r="F87" s="2011"/>
      <c r="G87" s="2011"/>
      <c r="H87" s="2011"/>
      <c r="I87" s="2011"/>
      <c r="J87" s="2011"/>
      <c r="K87" s="2011"/>
      <c r="L87" s="2011"/>
      <c r="M87" s="2011"/>
      <c r="N87" s="2011"/>
      <c r="O87" s="2011"/>
      <c r="P87" s="2011"/>
      <c r="Q87" s="2011"/>
      <c r="R87" s="2011"/>
    </row>
    <row r="88" spans="2:18" x14ac:dyDescent="0.15">
      <c r="B88" s="2011"/>
      <c r="C88" s="2011"/>
      <c r="D88" s="2011"/>
      <c r="E88" s="2011"/>
      <c r="F88" s="2011"/>
      <c r="G88" s="2011"/>
      <c r="H88" s="2011"/>
      <c r="I88" s="2011"/>
      <c r="J88" s="2011"/>
      <c r="K88" s="2011"/>
      <c r="L88" s="2011"/>
      <c r="M88" s="2011"/>
      <c r="N88" s="2011"/>
      <c r="O88" s="2011"/>
      <c r="P88" s="2011"/>
      <c r="Q88" s="2011"/>
      <c r="R88" s="2011"/>
    </row>
    <row r="89" spans="2:18" x14ac:dyDescent="0.15">
      <c r="B89" s="2011"/>
      <c r="C89" s="2011"/>
      <c r="D89" s="2011"/>
      <c r="E89" s="2011"/>
      <c r="F89" s="2011"/>
      <c r="G89" s="2011"/>
      <c r="H89" s="2011"/>
      <c r="I89" s="2011"/>
      <c r="J89" s="2011"/>
      <c r="K89" s="2011"/>
      <c r="L89" s="2011"/>
      <c r="M89" s="2011"/>
      <c r="N89" s="2011"/>
      <c r="O89" s="2011"/>
      <c r="P89" s="2011"/>
      <c r="Q89" s="2011"/>
      <c r="R89" s="2011"/>
    </row>
    <row r="90" spans="2:18" x14ac:dyDescent="0.15">
      <c r="B90" s="2011"/>
      <c r="C90" s="2011"/>
      <c r="D90" s="2011"/>
      <c r="E90" s="2011"/>
      <c r="F90" s="2011"/>
      <c r="G90" s="2011"/>
      <c r="H90" s="2011"/>
      <c r="I90" s="2011"/>
      <c r="J90" s="2011"/>
      <c r="K90" s="2011"/>
      <c r="L90" s="2011"/>
      <c r="M90" s="2011"/>
      <c r="N90" s="2011"/>
      <c r="O90" s="2011"/>
      <c r="P90" s="2011"/>
      <c r="Q90" s="2011"/>
      <c r="R90" s="2011"/>
    </row>
    <row r="91" spans="2:18" x14ac:dyDescent="0.15">
      <c r="B91" s="2011"/>
      <c r="C91" s="2011"/>
      <c r="D91" s="2011"/>
      <c r="E91" s="2011"/>
      <c r="F91" s="2011"/>
      <c r="G91" s="2011"/>
      <c r="H91" s="2011"/>
      <c r="I91" s="2011"/>
      <c r="J91" s="2011"/>
      <c r="K91" s="2011"/>
      <c r="L91" s="2011"/>
      <c r="M91" s="2011"/>
      <c r="N91" s="2011"/>
      <c r="O91" s="2011"/>
      <c r="P91" s="2011"/>
      <c r="Q91" s="2011"/>
      <c r="R91" s="2011"/>
    </row>
    <row r="92" spans="2:18" x14ac:dyDescent="0.15">
      <c r="B92" s="2011"/>
      <c r="C92" s="2011"/>
      <c r="D92" s="2011"/>
      <c r="E92" s="2011"/>
      <c r="F92" s="2011"/>
      <c r="G92" s="2011"/>
      <c r="H92" s="2011"/>
      <c r="I92" s="2011"/>
      <c r="J92" s="2011"/>
      <c r="K92" s="2011"/>
      <c r="L92" s="2011"/>
      <c r="M92" s="2011"/>
      <c r="N92" s="2011"/>
      <c r="O92" s="2011"/>
      <c r="P92" s="2011"/>
      <c r="Q92" s="2011"/>
      <c r="R92" s="2011"/>
    </row>
    <row r="93" spans="2:18" x14ac:dyDescent="0.15">
      <c r="B93" s="2011"/>
      <c r="C93" s="2011"/>
      <c r="D93" s="2011"/>
      <c r="E93" s="2011"/>
      <c r="F93" s="2011"/>
      <c r="G93" s="2011"/>
      <c r="H93" s="2011"/>
      <c r="I93" s="2011"/>
      <c r="J93" s="2011"/>
      <c r="K93" s="2011"/>
      <c r="L93" s="2011"/>
      <c r="M93" s="2011"/>
      <c r="N93" s="2011"/>
      <c r="O93" s="2011"/>
      <c r="P93" s="2011"/>
      <c r="Q93" s="2011"/>
      <c r="R93" s="2011"/>
    </row>
    <row r="94" spans="2:18" x14ac:dyDescent="0.15">
      <c r="B94" s="2011"/>
      <c r="C94" s="2011"/>
      <c r="D94" s="2011"/>
      <c r="E94" s="2011"/>
      <c r="F94" s="2011"/>
      <c r="G94" s="2011"/>
      <c r="H94" s="2011"/>
      <c r="I94" s="2011"/>
      <c r="J94" s="2011"/>
      <c r="K94" s="2011"/>
      <c r="L94" s="2011"/>
      <c r="M94" s="2011"/>
      <c r="N94" s="2011"/>
      <c r="O94" s="2011"/>
      <c r="P94" s="2011"/>
      <c r="Q94" s="2011"/>
      <c r="R94" s="2011"/>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00000000-0002-0000-1000-000000000000}"/>
    <dataValidation type="list" allowBlank="1" showInputMessage="1" showErrorMessage="1" sqref="F11" xr:uid="{00000000-0002-0000-1000-000001000000}">
      <formula1>"前年度（３月を除く）,届出日の属する月の前３月"</formula1>
    </dataValidation>
    <dataValidation type="list" allowBlank="1" showInputMessage="1" showErrorMessage="1" sqref="B14 B44" xr:uid="{00000000-0002-0000-1000-000002000000}">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23"/>
  <sheetViews>
    <sheetView zoomScaleNormal="100" zoomScaleSheetLayoutView="115" workbookViewId="0">
      <selection activeCell="I14" sqref="I14:J16"/>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645"/>
      <c r="W2" s="1645"/>
      <c r="X2" s="731" t="s">
        <v>621</v>
      </c>
      <c r="Y2" s="1645"/>
      <c r="Z2" s="1645"/>
      <c r="AA2" s="731" t="s">
        <v>789</v>
      </c>
      <c r="AB2" s="1645"/>
      <c r="AC2" s="1645"/>
      <c r="AD2" s="731" t="s">
        <v>790</v>
      </c>
    </row>
    <row r="3" spans="2:30" s="798" customFormat="1" x14ac:dyDescent="0.15"/>
    <row r="4" spans="2:30" s="798" customFormat="1" x14ac:dyDescent="0.15">
      <c r="B4" s="1645" t="s">
        <v>903</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1645"/>
      <c r="AB4" s="1645"/>
      <c r="AC4" s="1645"/>
      <c r="AD4" s="1645"/>
    </row>
    <row r="5" spans="2:30" s="798" customFormat="1" x14ac:dyDescent="0.15"/>
    <row r="6" spans="2:30" s="798" customFormat="1" ht="19.5" customHeight="1" x14ac:dyDescent="0.15">
      <c r="B6" s="2013" t="s">
        <v>904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4"/>
      <c r="AA6" s="2014"/>
      <c r="AB6" s="2014"/>
      <c r="AC6" s="2014"/>
      <c r="AD6" s="2015"/>
    </row>
    <row r="7" spans="2:30" s="798" customFormat="1" ht="19.5" customHeight="1" x14ac:dyDescent="0.15">
      <c r="B7" s="1649" t="s">
        <v>905</v>
      </c>
      <c r="C7" s="1650"/>
      <c r="D7" s="1650"/>
      <c r="E7" s="1650"/>
      <c r="F7" s="1651"/>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763" t="s">
        <v>909</v>
      </c>
      <c r="C8" s="1764"/>
      <c r="D8" s="1764"/>
      <c r="E8" s="1764"/>
      <c r="F8" s="1765"/>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800"/>
      <c r="C9" s="1801"/>
      <c r="D9" s="1801"/>
      <c r="E9" s="1801"/>
      <c r="F9" s="1802"/>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649" t="s">
        <v>920</v>
      </c>
      <c r="D20" s="1650"/>
      <c r="E20" s="1650"/>
      <c r="F20" s="1650"/>
      <c r="G20" s="1650"/>
      <c r="H20" s="1651"/>
      <c r="I20" s="1649"/>
      <c r="J20" s="1650"/>
      <c r="K20" s="1650"/>
      <c r="L20" s="1650"/>
      <c r="M20" s="1650"/>
      <c r="N20" s="1650"/>
      <c r="O20" s="1650"/>
      <c r="P20" s="1650"/>
      <c r="Q20" s="1650"/>
      <c r="R20" s="1650"/>
      <c r="S20" s="1650"/>
      <c r="T20" s="1650"/>
      <c r="U20" s="1650"/>
      <c r="V20" s="1650"/>
      <c r="W20" s="1650"/>
      <c r="X20" s="1651"/>
      <c r="Y20" s="2"/>
      <c r="Z20" s="136"/>
      <c r="AA20" s="2"/>
      <c r="AB20" s="2"/>
      <c r="AC20" s="2"/>
      <c r="AD20" s="805"/>
    </row>
    <row r="21" spans="2:30" s="798" customFormat="1" ht="23.25" customHeight="1" x14ac:dyDescent="0.15">
      <c r="B21" s="806" t="s">
        <v>919</v>
      </c>
      <c r="C21" s="1649" t="s">
        <v>921</v>
      </c>
      <c r="D21" s="1650"/>
      <c r="E21" s="1650"/>
      <c r="F21" s="1650"/>
      <c r="G21" s="1650"/>
      <c r="H21" s="1651"/>
      <c r="I21" s="1649"/>
      <c r="J21" s="1650"/>
      <c r="K21" s="1650"/>
      <c r="L21" s="1650"/>
      <c r="M21" s="1650"/>
      <c r="N21" s="1650"/>
      <c r="O21" s="1650"/>
      <c r="P21" s="1650"/>
      <c r="Q21" s="1650"/>
      <c r="R21" s="1650"/>
      <c r="S21" s="1650"/>
      <c r="T21" s="1650"/>
      <c r="U21" s="1650"/>
      <c r="V21" s="1650"/>
      <c r="W21" s="1650"/>
      <c r="X21" s="1651"/>
      <c r="Y21" s="2"/>
      <c r="Z21" s="136"/>
      <c r="AA21" s="2"/>
      <c r="AB21" s="2"/>
      <c r="AC21" s="2"/>
      <c r="AD21" s="805"/>
    </row>
    <row r="22" spans="2:30" s="798" customFormat="1" ht="23.25" customHeight="1" x14ac:dyDescent="0.15">
      <c r="B22" s="806" t="s">
        <v>919</v>
      </c>
      <c r="C22" s="1649" t="s">
        <v>922</v>
      </c>
      <c r="D22" s="1650"/>
      <c r="E22" s="1650"/>
      <c r="F22" s="1650"/>
      <c r="G22" s="1650"/>
      <c r="H22" s="1651"/>
      <c r="I22" s="1649"/>
      <c r="J22" s="1650"/>
      <c r="K22" s="1650"/>
      <c r="L22" s="1650"/>
      <c r="M22" s="1650"/>
      <c r="N22" s="1650"/>
      <c r="O22" s="1650"/>
      <c r="P22" s="1650"/>
      <c r="Q22" s="1650"/>
      <c r="R22" s="1650"/>
      <c r="S22" s="1650"/>
      <c r="T22" s="1650"/>
      <c r="U22" s="1650"/>
      <c r="V22" s="1650"/>
      <c r="W22" s="1650"/>
      <c r="X22" s="1651"/>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665" t="s">
        <v>923</v>
      </c>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645" t="s">
        <v>10</v>
      </c>
      <c r="AB26" s="731" t="s">
        <v>914</v>
      </c>
      <c r="AC26" s="1645"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645"/>
      <c r="AB27" s="731"/>
      <c r="AC27" s="1645"/>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672" t="s">
        <v>929</v>
      </c>
      <c r="D39" s="1672"/>
      <c r="E39" s="1672"/>
      <c r="F39" s="1672"/>
      <c r="G39" s="1672"/>
      <c r="H39" s="1672"/>
      <c r="I39" s="1672"/>
      <c r="J39" s="1672"/>
      <c r="K39" s="1672"/>
      <c r="L39" s="1672"/>
      <c r="M39" s="1672"/>
      <c r="N39" s="1672"/>
      <c r="O39" s="1672"/>
      <c r="P39" s="1672"/>
      <c r="Q39" s="1672"/>
      <c r="R39" s="1672"/>
      <c r="S39" s="1672"/>
      <c r="T39" s="1672"/>
      <c r="U39" s="1672"/>
      <c r="V39" s="1672"/>
      <c r="W39" s="1672"/>
      <c r="X39" s="1672"/>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00000000-0002-0000-1100-00000000000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B36"/>
  <sheetViews>
    <sheetView zoomScaleNormal="100" workbookViewId="0">
      <selection activeCell="I14" sqref="I14:J16"/>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644"/>
      <c r="U3" s="1644"/>
      <c r="V3" s="737" t="s">
        <v>621</v>
      </c>
      <c r="W3" s="1644"/>
      <c r="X3" s="1644"/>
      <c r="Y3" s="737" t="s">
        <v>789</v>
      </c>
      <c r="Z3" s="1644"/>
      <c r="AA3" s="1644"/>
      <c r="AB3" s="737" t="s">
        <v>790</v>
      </c>
    </row>
    <row r="4" spans="2:28" x14ac:dyDescent="0.15">
      <c r="S4" s="882"/>
      <c r="T4" s="882"/>
      <c r="U4" s="882"/>
    </row>
    <row r="5" spans="2:28" x14ac:dyDescent="0.15">
      <c r="B5" s="1645" t="s">
        <v>1639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row>
    <row r="7" spans="2:28" ht="23.25" customHeight="1" x14ac:dyDescent="0.15">
      <c r="B7" s="1649" t="s">
        <v>1176</v>
      </c>
      <c r="C7" s="1650"/>
      <c r="D7" s="1650"/>
      <c r="E7" s="1650"/>
      <c r="F7" s="1651"/>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649" t="s">
        <v>1177</v>
      </c>
      <c r="C8" s="1650"/>
      <c r="D8" s="1650"/>
      <c r="E8" s="1650"/>
      <c r="F8" s="1651"/>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2016"/>
      <c r="E17" s="2017"/>
      <c r="F17" s="2017"/>
      <c r="G17" s="2017"/>
      <c r="H17" s="2017"/>
      <c r="I17" s="2017"/>
      <c r="J17" s="2017"/>
      <c r="K17" s="2017"/>
      <c r="L17" s="2017"/>
      <c r="M17" s="2017"/>
      <c r="N17" s="2017"/>
      <c r="O17" s="2017"/>
      <c r="P17" s="2017"/>
      <c r="Q17" s="2017"/>
      <c r="R17" s="2017"/>
      <c r="S17" s="2017"/>
      <c r="T17" s="2017"/>
      <c r="U17" s="2018"/>
      <c r="X17" s="799"/>
      <c r="Y17" s="731"/>
      <c r="Z17" s="731"/>
      <c r="AA17" s="731"/>
      <c r="AB17" s="800"/>
    </row>
    <row r="18" spans="2:28" ht="27" customHeight="1" x14ac:dyDescent="0.15">
      <c r="B18" s="806"/>
      <c r="D18" s="2019"/>
      <c r="E18" s="2020"/>
      <c r="F18" s="2020"/>
      <c r="G18" s="2020"/>
      <c r="H18" s="2020"/>
      <c r="I18" s="2020"/>
      <c r="J18" s="2020"/>
      <c r="K18" s="2020"/>
      <c r="L18" s="2020"/>
      <c r="M18" s="2020"/>
      <c r="N18" s="2020"/>
      <c r="O18" s="2020"/>
      <c r="P18" s="2020"/>
      <c r="Q18" s="2020"/>
      <c r="R18" s="2020"/>
      <c r="S18" s="2020"/>
      <c r="T18" s="2020"/>
      <c r="U18" s="2021"/>
      <c r="X18" s="799"/>
      <c r="Y18" s="731"/>
      <c r="Z18" s="731"/>
      <c r="AA18" s="731"/>
      <c r="AB18" s="800"/>
    </row>
    <row r="19" spans="2:28" ht="27" customHeight="1" x14ac:dyDescent="0.15">
      <c r="B19" s="806"/>
      <c r="D19" s="2019"/>
      <c r="E19" s="2020"/>
      <c r="F19" s="2020"/>
      <c r="G19" s="2020"/>
      <c r="H19" s="2020"/>
      <c r="I19" s="2020"/>
      <c r="J19" s="2020"/>
      <c r="K19" s="2020"/>
      <c r="L19" s="2020"/>
      <c r="M19" s="2020"/>
      <c r="N19" s="2020"/>
      <c r="O19" s="2020"/>
      <c r="P19" s="2020"/>
      <c r="Q19" s="2020"/>
      <c r="R19" s="2020"/>
      <c r="S19" s="2020"/>
      <c r="T19" s="2020"/>
      <c r="U19" s="2021"/>
      <c r="X19" s="799"/>
      <c r="Y19" s="731"/>
      <c r="Z19" s="731"/>
      <c r="AA19" s="731"/>
      <c r="AB19" s="800"/>
    </row>
    <row r="20" spans="2:28" ht="27" customHeight="1" x14ac:dyDescent="0.15">
      <c r="B20" s="806"/>
      <c r="D20" s="2022"/>
      <c r="E20" s="1814"/>
      <c r="F20" s="1814"/>
      <c r="G20" s="1814"/>
      <c r="H20" s="1814"/>
      <c r="I20" s="1814"/>
      <c r="J20" s="1814"/>
      <c r="K20" s="1814"/>
      <c r="L20" s="1814"/>
      <c r="M20" s="1814"/>
      <c r="N20" s="1814"/>
      <c r="O20" s="1814"/>
      <c r="P20" s="1814"/>
      <c r="Q20" s="1814"/>
      <c r="R20" s="1814"/>
      <c r="S20" s="1814"/>
      <c r="T20" s="1814"/>
      <c r="U20" s="2023"/>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2013" t="s">
        <v>1646</v>
      </c>
      <c r="E29" s="2013"/>
      <c r="F29" s="2013"/>
      <c r="G29" s="2013"/>
      <c r="H29" s="2013"/>
      <c r="I29" s="2013"/>
      <c r="J29" s="2013"/>
      <c r="K29" s="1649"/>
      <c r="L29" s="1650"/>
      <c r="M29" s="1650"/>
      <c r="N29" s="1650"/>
      <c r="O29" s="703" t="s">
        <v>621</v>
      </c>
      <c r="P29" s="1650"/>
      <c r="Q29" s="1650"/>
      <c r="R29" s="703" t="s">
        <v>789</v>
      </c>
      <c r="S29" s="1650"/>
      <c r="T29" s="1650"/>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0000000-0002-0000-1200-00000000000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J123"/>
  <sheetViews>
    <sheetView view="pageBreakPreview" zoomScaleNormal="100" zoomScaleSheetLayoutView="100" workbookViewId="0">
      <selection activeCell="I14" sqref="I14:J16"/>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645"/>
      <c r="U3" s="1645"/>
      <c r="V3" s="731" t="s">
        <v>621</v>
      </c>
      <c r="W3" s="1645"/>
      <c r="X3" s="1645"/>
      <c r="Y3" s="731" t="s">
        <v>789</v>
      </c>
      <c r="Z3" s="1645"/>
      <c r="AA3" s="1645"/>
      <c r="AB3" s="731" t="s">
        <v>790</v>
      </c>
    </row>
    <row r="4" spans="2:28" x14ac:dyDescent="0.15">
      <c r="S4" s="882"/>
      <c r="T4" s="882"/>
      <c r="U4" s="882"/>
    </row>
    <row r="5" spans="2:28" x14ac:dyDescent="0.15">
      <c r="B5" s="1645" t="s">
        <v>1175</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row>
    <row r="7" spans="2:28" ht="23.25" customHeight="1" x14ac:dyDescent="0.15">
      <c r="B7" s="1649" t="s">
        <v>1176</v>
      </c>
      <c r="C7" s="1650"/>
      <c r="D7" s="1650"/>
      <c r="E7" s="1650"/>
      <c r="F7" s="1651"/>
      <c r="G7" s="1845"/>
      <c r="H7" s="2014"/>
      <c r="I7" s="2014"/>
      <c r="J7" s="2014"/>
      <c r="K7" s="2014"/>
      <c r="L7" s="2014"/>
      <c r="M7" s="2014"/>
      <c r="N7" s="2014"/>
      <c r="O7" s="2014"/>
      <c r="P7" s="2014"/>
      <c r="Q7" s="2014"/>
      <c r="R7" s="2014"/>
      <c r="S7" s="2014"/>
      <c r="T7" s="2014"/>
      <c r="U7" s="2014"/>
      <c r="V7" s="2014"/>
      <c r="W7" s="2014"/>
      <c r="X7" s="2014"/>
      <c r="Y7" s="2014"/>
      <c r="Z7" s="2014"/>
      <c r="AA7" s="2014"/>
      <c r="AB7" s="2015"/>
    </row>
    <row r="8" spans="2:28" ht="23.25" customHeight="1" x14ac:dyDescent="0.15">
      <c r="B8" s="1649" t="s">
        <v>1177</v>
      </c>
      <c r="C8" s="1650"/>
      <c r="D8" s="1650"/>
      <c r="E8" s="1650"/>
      <c r="F8" s="1651"/>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763" t="s">
        <v>941</v>
      </c>
      <c r="C9" s="1764"/>
      <c r="D9" s="1764"/>
      <c r="E9" s="1764"/>
      <c r="F9" s="1765"/>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800"/>
      <c r="C10" s="1801"/>
      <c r="D10" s="1801"/>
      <c r="E10" s="1801"/>
      <c r="F10" s="1802"/>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664" t="s">
        <v>2295</v>
      </c>
      <c r="C13" s="2024"/>
      <c r="D13" s="2024"/>
      <c r="E13" s="2024"/>
      <c r="F13" s="2024"/>
      <c r="G13" s="2024"/>
      <c r="H13" s="2024"/>
      <c r="I13" s="2024"/>
      <c r="J13" s="2024"/>
      <c r="K13" s="2024"/>
      <c r="L13" s="2024"/>
      <c r="M13" s="2024"/>
      <c r="N13" s="2024"/>
      <c r="O13" s="2024"/>
      <c r="P13" s="2024"/>
      <c r="Q13" s="2024"/>
      <c r="R13" s="2024"/>
      <c r="S13" s="2024"/>
      <c r="T13" s="2024"/>
      <c r="U13" s="2024"/>
      <c r="V13" s="2024"/>
      <c r="X13" s="806"/>
      <c r="Y13" s="182" t="s">
        <v>913</v>
      </c>
      <c r="Z13" s="182" t="s">
        <v>914</v>
      </c>
      <c r="AA13" s="182" t="s">
        <v>915</v>
      </c>
      <c r="AB13" s="805"/>
    </row>
    <row r="14" spans="2:28" ht="25.5" customHeight="1" x14ac:dyDescent="0.15">
      <c r="B14" s="2025"/>
      <c r="C14" s="2024"/>
      <c r="D14" s="2024"/>
      <c r="E14" s="2024"/>
      <c r="F14" s="2024"/>
      <c r="G14" s="2024"/>
      <c r="H14" s="2024"/>
      <c r="I14" s="2024"/>
      <c r="J14" s="2024"/>
      <c r="K14" s="2024"/>
      <c r="L14" s="2024"/>
      <c r="M14" s="2024"/>
      <c r="N14" s="2024"/>
      <c r="O14" s="2024"/>
      <c r="P14" s="2024"/>
      <c r="Q14" s="2024"/>
      <c r="R14" s="2024"/>
      <c r="S14" s="2024"/>
      <c r="T14" s="2024"/>
      <c r="U14" s="2024"/>
      <c r="V14" s="2024"/>
      <c r="W14" s="131"/>
      <c r="X14" s="806"/>
      <c r="Y14" s="182"/>
      <c r="Z14" s="182"/>
      <c r="AA14" s="182"/>
      <c r="AB14" s="805"/>
    </row>
    <row r="15" spans="2:28" ht="6" customHeight="1" x14ac:dyDescent="0.15">
      <c r="B15" s="806"/>
      <c r="X15" s="806"/>
      <c r="AB15" s="805"/>
    </row>
    <row r="16" spans="2:28" ht="27" customHeight="1" x14ac:dyDescent="0.15">
      <c r="B16" s="806"/>
      <c r="C16" s="1665" t="s">
        <v>2296</v>
      </c>
      <c r="D16" s="1665"/>
      <c r="E16" s="1665"/>
      <c r="F16" s="1665"/>
      <c r="G16" s="1665"/>
      <c r="H16" s="1665"/>
      <c r="I16" s="1665"/>
      <c r="J16" s="1665"/>
      <c r="K16" s="1665"/>
      <c r="L16" s="1665"/>
      <c r="M16" s="1665"/>
      <c r="N16" s="1665"/>
      <c r="O16" s="1665"/>
      <c r="P16" s="1665"/>
      <c r="Q16" s="1665"/>
      <c r="R16" s="1665"/>
      <c r="S16" s="1665"/>
      <c r="T16" s="1665"/>
      <c r="U16" s="1665"/>
      <c r="V16" s="1665"/>
      <c r="W16" s="1670"/>
      <c r="X16" s="136"/>
      <c r="Y16" s="207" t="s">
        <v>10</v>
      </c>
      <c r="Z16" s="207" t="s">
        <v>914</v>
      </c>
      <c r="AA16" s="207" t="s">
        <v>10</v>
      </c>
      <c r="AB16" s="131"/>
    </row>
    <row r="17" spans="2:28" ht="20.100000000000001" customHeight="1" x14ac:dyDescent="0.15">
      <c r="B17" s="806"/>
      <c r="C17" s="2024" t="s">
        <v>1182</v>
      </c>
      <c r="D17" s="2024"/>
      <c r="E17" s="2024"/>
      <c r="F17" s="2024"/>
      <c r="G17" s="2024"/>
      <c r="H17" s="2024"/>
      <c r="I17" s="2024"/>
      <c r="J17" s="2024"/>
      <c r="K17" s="2024"/>
      <c r="L17" s="2024"/>
      <c r="M17" s="2024"/>
      <c r="N17" s="2024"/>
      <c r="O17" s="2024"/>
      <c r="P17" s="2024"/>
      <c r="Q17" s="2024"/>
      <c r="R17" s="2024"/>
      <c r="S17" s="2024"/>
      <c r="T17" s="2024"/>
      <c r="U17" s="2024"/>
      <c r="V17" s="2024"/>
      <c r="W17" s="2026"/>
      <c r="X17" s="136"/>
      <c r="Y17" s="207" t="s">
        <v>10</v>
      </c>
      <c r="Z17" s="207" t="s">
        <v>914</v>
      </c>
      <c r="AA17" s="207" t="s">
        <v>10</v>
      </c>
      <c r="AB17" s="131"/>
    </row>
    <row r="18" spans="2:28" ht="31.5" customHeight="1" x14ac:dyDescent="0.15">
      <c r="B18" s="806"/>
      <c r="C18" s="1665" t="s">
        <v>1183</v>
      </c>
      <c r="D18" s="1665"/>
      <c r="E18" s="1665"/>
      <c r="F18" s="1665"/>
      <c r="G18" s="1665"/>
      <c r="H18" s="1665"/>
      <c r="I18" s="1665"/>
      <c r="J18" s="1665"/>
      <c r="K18" s="1665"/>
      <c r="L18" s="1665"/>
      <c r="M18" s="1665"/>
      <c r="N18" s="1665"/>
      <c r="O18" s="1665"/>
      <c r="P18" s="1665"/>
      <c r="Q18" s="1665"/>
      <c r="R18" s="1665"/>
      <c r="S18" s="1665"/>
      <c r="T18" s="1665"/>
      <c r="U18" s="1665"/>
      <c r="V18" s="1665"/>
      <c r="W18" s="1670"/>
      <c r="X18" s="136"/>
      <c r="Y18" s="207" t="s">
        <v>10</v>
      </c>
      <c r="Z18" s="207" t="s">
        <v>914</v>
      </c>
      <c r="AA18" s="207" t="s">
        <v>10</v>
      </c>
      <c r="AB18" s="131"/>
    </row>
    <row r="19" spans="2:28" ht="20.100000000000001" customHeight="1" x14ac:dyDescent="0.15">
      <c r="B19" s="806"/>
      <c r="C19" s="2024" t="s">
        <v>1184</v>
      </c>
      <c r="D19" s="2024"/>
      <c r="E19" s="2024"/>
      <c r="F19" s="2024"/>
      <c r="G19" s="2024"/>
      <c r="H19" s="2024"/>
      <c r="I19" s="2024"/>
      <c r="J19" s="2024"/>
      <c r="K19" s="2024"/>
      <c r="L19" s="2024"/>
      <c r="M19" s="2024"/>
      <c r="N19" s="2024"/>
      <c r="O19" s="2024"/>
      <c r="P19" s="2024"/>
      <c r="Q19" s="2024"/>
      <c r="R19" s="2024"/>
      <c r="S19" s="2024"/>
      <c r="T19" s="2024"/>
      <c r="U19" s="2024"/>
      <c r="V19" s="2024"/>
      <c r="W19" s="2026"/>
      <c r="X19" s="136"/>
      <c r="Y19" s="207" t="s">
        <v>10</v>
      </c>
      <c r="Z19" s="207" t="s">
        <v>914</v>
      </c>
      <c r="AA19" s="207" t="s">
        <v>10</v>
      </c>
      <c r="AB19" s="131"/>
    </row>
    <row r="20" spans="2:28" ht="20.100000000000001" customHeight="1" x14ac:dyDescent="0.15">
      <c r="B20" s="806"/>
      <c r="C20" s="2024" t="s">
        <v>1185</v>
      </c>
      <c r="D20" s="2024"/>
      <c r="E20" s="2024"/>
      <c r="F20" s="2024"/>
      <c r="G20" s="2024"/>
      <c r="H20" s="2024"/>
      <c r="I20" s="2024"/>
      <c r="J20" s="2024"/>
      <c r="K20" s="2024"/>
      <c r="L20" s="2024"/>
      <c r="M20" s="2024"/>
      <c r="N20" s="2024"/>
      <c r="O20" s="2024"/>
      <c r="P20" s="2024"/>
      <c r="Q20" s="2024"/>
      <c r="R20" s="2024"/>
      <c r="S20" s="2024"/>
      <c r="T20" s="2024"/>
      <c r="U20" s="2024"/>
      <c r="V20" s="2024"/>
      <c r="W20" s="2026"/>
      <c r="X20" s="136"/>
      <c r="Y20" s="207" t="s">
        <v>10</v>
      </c>
      <c r="Z20" s="207" t="s">
        <v>914</v>
      </c>
      <c r="AA20" s="207" t="s">
        <v>10</v>
      </c>
      <c r="AB20" s="131"/>
    </row>
    <row r="21" spans="2:28" ht="32.25" customHeight="1" x14ac:dyDescent="0.15">
      <c r="B21" s="806"/>
      <c r="C21" s="1665" t="s">
        <v>1186</v>
      </c>
      <c r="D21" s="1665"/>
      <c r="E21" s="1665"/>
      <c r="F21" s="1665"/>
      <c r="G21" s="1665"/>
      <c r="H21" s="1665"/>
      <c r="I21" s="1665"/>
      <c r="J21" s="1665"/>
      <c r="K21" s="1665"/>
      <c r="L21" s="1665"/>
      <c r="M21" s="1665"/>
      <c r="N21" s="1665"/>
      <c r="O21" s="1665"/>
      <c r="P21" s="1665"/>
      <c r="Q21" s="1665"/>
      <c r="R21" s="1665"/>
      <c r="S21" s="1665"/>
      <c r="T21" s="1665"/>
      <c r="U21" s="1665"/>
      <c r="V21" s="1665"/>
      <c r="W21" s="1670"/>
      <c r="X21" s="136"/>
      <c r="Y21" s="207" t="s">
        <v>10</v>
      </c>
      <c r="Z21" s="207" t="s">
        <v>914</v>
      </c>
      <c r="AA21" s="207" t="s">
        <v>10</v>
      </c>
      <c r="AB21" s="131"/>
    </row>
    <row r="22" spans="2:28" ht="32.25" customHeight="1" x14ac:dyDescent="0.15">
      <c r="B22" s="806"/>
      <c r="C22" s="1665" t="s">
        <v>1187</v>
      </c>
      <c r="D22" s="1665"/>
      <c r="E22" s="1665"/>
      <c r="F22" s="1665"/>
      <c r="G22" s="1665"/>
      <c r="H22" s="1665"/>
      <c r="I22" s="1665"/>
      <c r="J22" s="1665"/>
      <c r="K22" s="1665"/>
      <c r="L22" s="1665"/>
      <c r="M22" s="1665"/>
      <c r="N22" s="1665"/>
      <c r="O22" s="1665"/>
      <c r="P22" s="1665"/>
      <c r="Q22" s="1665"/>
      <c r="R22" s="1665"/>
      <c r="S22" s="1665"/>
      <c r="T22" s="1665"/>
      <c r="U22" s="1665"/>
      <c r="V22" s="1665"/>
      <c r="W22" s="1670"/>
      <c r="X22" s="136"/>
      <c r="Y22" s="207" t="s">
        <v>10</v>
      </c>
      <c r="Z22" s="207" t="s">
        <v>914</v>
      </c>
      <c r="AA22" s="207" t="s">
        <v>10</v>
      </c>
      <c r="AB22" s="131"/>
    </row>
    <row r="23" spans="2:28" ht="45.75" customHeight="1" x14ac:dyDescent="0.15">
      <c r="B23" s="806"/>
      <c r="C23" s="1665" t="s">
        <v>2628</v>
      </c>
      <c r="D23" s="1665"/>
      <c r="E23" s="1665"/>
      <c r="F23" s="1665"/>
      <c r="G23" s="1665"/>
      <c r="H23" s="1665"/>
      <c r="I23" s="1665"/>
      <c r="J23" s="1665"/>
      <c r="K23" s="1665"/>
      <c r="L23" s="1665"/>
      <c r="M23" s="1665"/>
      <c r="N23" s="1665"/>
      <c r="O23" s="1665"/>
      <c r="P23" s="1665"/>
      <c r="Q23" s="1665"/>
      <c r="R23" s="1665"/>
      <c r="S23" s="1665"/>
      <c r="T23" s="1665"/>
      <c r="U23" s="1665"/>
      <c r="V23" s="1665"/>
      <c r="W23" s="1670"/>
      <c r="X23" s="136"/>
      <c r="Y23" s="207" t="s">
        <v>10</v>
      </c>
      <c r="Z23" s="207" t="s">
        <v>914</v>
      </c>
      <c r="AA23" s="207" t="s">
        <v>10</v>
      </c>
      <c r="AB23" s="131"/>
    </row>
    <row r="24" spans="2:28" ht="29.25" customHeight="1" x14ac:dyDescent="0.15">
      <c r="B24" s="806"/>
      <c r="C24" s="1665" t="s">
        <v>1188</v>
      </c>
      <c r="D24" s="1665"/>
      <c r="E24" s="1665"/>
      <c r="F24" s="1665"/>
      <c r="G24" s="1665"/>
      <c r="H24" s="1665"/>
      <c r="I24" s="1665"/>
      <c r="J24" s="1665"/>
      <c r="K24" s="1665"/>
      <c r="L24" s="1665"/>
      <c r="M24" s="1665"/>
      <c r="N24" s="1665"/>
      <c r="O24" s="1665"/>
      <c r="P24" s="1665"/>
      <c r="Q24" s="1665"/>
      <c r="R24" s="1665"/>
      <c r="S24" s="1665"/>
      <c r="T24" s="1665"/>
      <c r="U24" s="1665"/>
      <c r="V24" s="1665"/>
      <c r="W24" s="1670"/>
      <c r="X24" s="136"/>
      <c r="Y24" s="207" t="s">
        <v>10</v>
      </c>
      <c r="Z24" s="207" t="s">
        <v>914</v>
      </c>
      <c r="AA24" s="207" t="s">
        <v>10</v>
      </c>
      <c r="AB24" s="131"/>
    </row>
    <row r="25" spans="2:28" ht="20.100000000000001" customHeight="1" x14ac:dyDescent="0.15">
      <c r="B25" s="806"/>
      <c r="C25" s="798" t="s">
        <v>1170</v>
      </c>
      <c r="D25" s="2024" t="s">
        <v>1189</v>
      </c>
      <c r="E25" s="2024"/>
      <c r="F25" s="2024"/>
      <c r="G25" s="2024"/>
      <c r="H25" s="2024"/>
      <c r="I25" s="2024"/>
      <c r="J25" s="2024"/>
      <c r="K25" s="2024"/>
      <c r="L25" s="2024"/>
      <c r="M25" s="2024"/>
      <c r="N25" s="2024"/>
      <c r="O25" s="2024"/>
      <c r="P25" s="2024"/>
      <c r="Q25" s="2024"/>
      <c r="R25" s="2024"/>
      <c r="S25" s="2024"/>
      <c r="T25" s="2024"/>
      <c r="U25" s="2024"/>
      <c r="V25" s="2024"/>
      <c r="W25" s="2026"/>
      <c r="X25" s="136"/>
      <c r="Y25" s="207"/>
      <c r="Z25" s="207"/>
      <c r="AA25" s="207"/>
      <c r="AB25" s="131"/>
    </row>
    <row r="26" spans="2:28" x14ac:dyDescent="0.15">
      <c r="B26" s="806"/>
      <c r="X26" s="799"/>
      <c r="Y26" s="731"/>
      <c r="Z26" s="731"/>
      <c r="AA26" s="731"/>
      <c r="AB26" s="800"/>
    </row>
    <row r="27" spans="2:28" x14ac:dyDescent="0.15">
      <c r="B27" s="1664" t="s">
        <v>2297</v>
      </c>
      <c r="C27" s="2024"/>
      <c r="D27" s="2024"/>
      <c r="E27" s="2024"/>
      <c r="F27" s="2024"/>
      <c r="G27" s="2024"/>
      <c r="H27" s="2024"/>
      <c r="I27" s="2024"/>
      <c r="J27" s="2024"/>
      <c r="K27" s="2024"/>
      <c r="L27" s="2024"/>
      <c r="M27" s="2024"/>
      <c r="N27" s="2024"/>
      <c r="O27" s="2024"/>
      <c r="P27" s="2024"/>
      <c r="Q27" s="2024"/>
      <c r="R27" s="2024"/>
      <c r="S27" s="2024"/>
      <c r="T27" s="2024"/>
      <c r="U27" s="2024"/>
      <c r="V27" s="2024"/>
      <c r="X27" s="799"/>
      <c r="Y27" s="731"/>
      <c r="Z27" s="731"/>
      <c r="AA27" s="731"/>
      <c r="AB27" s="800"/>
    </row>
    <row r="28" spans="2:28" ht="25.5" customHeight="1" x14ac:dyDescent="0.15">
      <c r="B28" s="2025"/>
      <c r="C28" s="2024"/>
      <c r="D28" s="2024"/>
      <c r="E28" s="2024"/>
      <c r="F28" s="2024"/>
      <c r="G28" s="2024"/>
      <c r="H28" s="2024"/>
      <c r="I28" s="2024"/>
      <c r="J28" s="2024"/>
      <c r="K28" s="2024"/>
      <c r="L28" s="2024"/>
      <c r="M28" s="2024"/>
      <c r="N28" s="2024"/>
      <c r="O28" s="2024"/>
      <c r="P28" s="2024"/>
      <c r="Q28" s="2024"/>
      <c r="R28" s="2024"/>
      <c r="S28" s="2024"/>
      <c r="T28" s="2024"/>
      <c r="U28" s="2024"/>
      <c r="V28" s="2024"/>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665" t="s">
        <v>1191</v>
      </c>
      <c r="D31" s="1665"/>
      <c r="E31" s="1665"/>
      <c r="F31" s="1665"/>
      <c r="G31" s="1665"/>
      <c r="H31" s="1665"/>
      <c r="I31" s="1665"/>
      <c r="J31" s="1665"/>
      <c r="K31" s="1665"/>
      <c r="L31" s="1665"/>
      <c r="M31" s="1665"/>
      <c r="N31" s="1665"/>
      <c r="O31" s="1665"/>
      <c r="P31" s="1665"/>
      <c r="Q31" s="1665"/>
      <c r="R31" s="1665"/>
      <c r="S31" s="1665"/>
      <c r="T31" s="1665"/>
      <c r="U31" s="1665"/>
      <c r="V31" s="1665"/>
      <c r="W31" s="1670"/>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2024" t="s">
        <v>1100</v>
      </c>
      <c r="F33" s="2024"/>
      <c r="G33" s="207" t="s">
        <v>10</v>
      </c>
      <c r="H33" s="1665" t="s">
        <v>1101</v>
      </c>
      <c r="I33" s="1665"/>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649"/>
      <c r="E36" s="1650"/>
      <c r="F36" s="1650"/>
      <c r="G36" s="1650"/>
      <c r="H36" s="1650"/>
      <c r="I36" s="1650"/>
      <c r="J36" s="1650"/>
      <c r="K36" s="1650"/>
      <c r="L36" s="1650"/>
      <c r="M36" s="1651"/>
      <c r="N36" s="1646" t="s">
        <v>1194</v>
      </c>
      <c r="O36" s="1647"/>
      <c r="P36" s="1648"/>
      <c r="X36" s="799"/>
      <c r="AB36" s="800"/>
    </row>
    <row r="37" spans="2:36" ht="27.75" customHeight="1" x14ac:dyDescent="0.15">
      <c r="B37" s="806"/>
      <c r="C37" s="786" t="s">
        <v>1002</v>
      </c>
      <c r="D37" s="2028" t="s">
        <v>1195</v>
      </c>
      <c r="E37" s="2028"/>
      <c r="F37" s="2028"/>
      <c r="G37" s="2028"/>
      <c r="H37" s="2028"/>
      <c r="I37" s="2028"/>
      <c r="J37" s="2028"/>
      <c r="K37" s="2028"/>
      <c r="L37" s="2028"/>
      <c r="M37" s="2028"/>
      <c r="N37" s="1649"/>
      <c r="O37" s="1650"/>
      <c r="P37" s="704" t="s">
        <v>1004</v>
      </c>
      <c r="X37" s="136"/>
      <c r="Y37" s="1002"/>
      <c r="Z37" s="1002"/>
      <c r="AA37" s="1002"/>
      <c r="AB37" s="131"/>
      <c r="AJ37" s="2"/>
    </row>
    <row r="38" spans="2:36" ht="40.5" customHeight="1" x14ac:dyDescent="0.15">
      <c r="B38" s="806"/>
      <c r="C38" s="786" t="s">
        <v>1005</v>
      </c>
      <c r="D38" s="2027" t="s">
        <v>1196</v>
      </c>
      <c r="E38" s="2028"/>
      <c r="F38" s="2028"/>
      <c r="G38" s="2028"/>
      <c r="H38" s="2028"/>
      <c r="I38" s="2028"/>
      <c r="J38" s="2028"/>
      <c r="K38" s="2028"/>
      <c r="L38" s="2028"/>
      <c r="M38" s="2028"/>
      <c r="N38" s="1649"/>
      <c r="O38" s="1650"/>
      <c r="P38" s="704" t="s">
        <v>1004</v>
      </c>
      <c r="Q38" s="798" t="s">
        <v>1007</v>
      </c>
      <c r="R38" s="1665" t="s">
        <v>1197</v>
      </c>
      <c r="S38" s="1665"/>
      <c r="T38" s="1665"/>
      <c r="U38" s="1665"/>
      <c r="V38" s="1665"/>
      <c r="X38" s="136"/>
      <c r="Y38" s="1002" t="s">
        <v>10</v>
      </c>
      <c r="Z38" s="1002" t="s">
        <v>914</v>
      </c>
      <c r="AA38" s="1002" t="s">
        <v>10</v>
      </c>
      <c r="AB38" s="131"/>
      <c r="AC38" s="806"/>
      <c r="AJ38" s="2"/>
    </row>
    <row r="39" spans="2:36" ht="62.25" customHeight="1" x14ac:dyDescent="0.15">
      <c r="B39" s="405"/>
      <c r="C39" s="786" t="s">
        <v>1146</v>
      </c>
      <c r="D39" s="2029" t="s">
        <v>1198</v>
      </c>
      <c r="E39" s="2030"/>
      <c r="F39" s="2030"/>
      <c r="G39" s="2030"/>
      <c r="H39" s="2030"/>
      <c r="I39" s="2030"/>
      <c r="J39" s="2030"/>
      <c r="K39" s="2030"/>
      <c r="L39" s="2030"/>
      <c r="M39" s="2031"/>
      <c r="N39" s="1800"/>
      <c r="O39" s="1801"/>
      <c r="P39" s="709" t="s">
        <v>1004</v>
      </c>
      <c r="Q39" s="806" t="s">
        <v>1007</v>
      </c>
      <c r="R39" s="1665" t="s">
        <v>1199</v>
      </c>
      <c r="S39" s="1665"/>
      <c r="T39" s="1665"/>
      <c r="U39" s="1665"/>
      <c r="V39" s="1665"/>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2033"/>
      <c r="Y41" s="1645"/>
      <c r="Z41" s="1645"/>
      <c r="AA41" s="1645"/>
      <c r="AB41" s="2034"/>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649"/>
      <c r="D43" s="1650"/>
      <c r="E43" s="1650"/>
      <c r="F43" s="1650"/>
      <c r="G43" s="1650"/>
      <c r="H43" s="1650"/>
      <c r="I43" s="1650"/>
      <c r="J43" s="1651"/>
      <c r="K43" s="1649" t="s">
        <v>1201</v>
      </c>
      <c r="L43" s="1650"/>
      <c r="M43" s="1650"/>
      <c r="N43" s="1650"/>
      <c r="O43" s="1650"/>
      <c r="P43" s="1651"/>
      <c r="Q43" s="1649" t="s">
        <v>1202</v>
      </c>
      <c r="R43" s="1650"/>
      <c r="S43" s="1650"/>
      <c r="T43" s="1650"/>
      <c r="U43" s="1650"/>
      <c r="V43" s="1651"/>
      <c r="W43" s="2"/>
      <c r="X43" s="799"/>
      <c r="Y43" s="731"/>
      <c r="Z43" s="731"/>
      <c r="AA43" s="731"/>
      <c r="AB43" s="800"/>
    </row>
    <row r="44" spans="2:36" ht="18.75" customHeight="1" x14ac:dyDescent="0.15">
      <c r="B44" s="806"/>
      <c r="C44" s="1844" t="s">
        <v>1203</v>
      </c>
      <c r="D44" s="1844"/>
      <c r="E44" s="1844"/>
      <c r="F44" s="1844"/>
      <c r="G44" s="1844"/>
      <c r="H44" s="1844"/>
      <c r="I44" s="1844" t="s">
        <v>1204</v>
      </c>
      <c r="J44" s="1844"/>
      <c r="K44" s="1649"/>
      <c r="L44" s="1650"/>
      <c r="M44" s="1650"/>
      <c r="N44" s="1650"/>
      <c r="O44" s="1650"/>
      <c r="P44" s="837" t="s">
        <v>1004</v>
      </c>
      <c r="Q44" s="2035"/>
      <c r="R44" s="2036"/>
      <c r="S44" s="2036"/>
      <c r="T44" s="2036"/>
      <c r="U44" s="2036"/>
      <c r="V44" s="2037"/>
      <c r="W44" s="2"/>
      <c r="X44" s="799"/>
      <c r="Y44" s="731"/>
      <c r="Z44" s="731"/>
      <c r="AA44" s="731"/>
      <c r="AB44" s="800"/>
    </row>
    <row r="45" spans="2:36" ht="18.75" customHeight="1" x14ac:dyDescent="0.15">
      <c r="B45" s="806"/>
      <c r="C45" s="1844"/>
      <c r="D45" s="1844"/>
      <c r="E45" s="1844"/>
      <c r="F45" s="1844"/>
      <c r="G45" s="1844"/>
      <c r="H45" s="1844"/>
      <c r="I45" s="1844" t="s">
        <v>1205</v>
      </c>
      <c r="J45" s="1844"/>
      <c r="K45" s="1649"/>
      <c r="L45" s="1650"/>
      <c r="M45" s="1650"/>
      <c r="N45" s="1650"/>
      <c r="O45" s="1650"/>
      <c r="P45" s="837" t="s">
        <v>1004</v>
      </c>
      <c r="Q45" s="1649"/>
      <c r="R45" s="1650"/>
      <c r="S45" s="1650"/>
      <c r="T45" s="1650"/>
      <c r="U45" s="1650"/>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665" t="s">
        <v>2298</v>
      </c>
      <c r="D47" s="1665"/>
      <c r="E47" s="1665"/>
      <c r="F47" s="1665"/>
      <c r="G47" s="1665"/>
      <c r="H47" s="1665"/>
      <c r="I47" s="1665"/>
      <c r="J47" s="1665"/>
      <c r="K47" s="1665"/>
      <c r="L47" s="1665"/>
      <c r="M47" s="1665"/>
      <c r="N47" s="1665"/>
      <c r="O47" s="1665"/>
      <c r="P47" s="1665"/>
      <c r="Q47" s="1665"/>
      <c r="R47" s="1665"/>
      <c r="S47" s="1665"/>
      <c r="T47" s="1665"/>
      <c r="U47" s="1665"/>
      <c r="V47" s="1665"/>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665" t="s">
        <v>1207</v>
      </c>
      <c r="D49" s="1665"/>
      <c r="E49" s="1665"/>
      <c r="F49" s="1665"/>
      <c r="G49" s="1665"/>
      <c r="H49" s="1665"/>
      <c r="I49" s="1665"/>
      <c r="J49" s="1665"/>
      <c r="K49" s="1665"/>
      <c r="L49" s="1665"/>
      <c r="M49" s="1665"/>
      <c r="N49" s="1665"/>
      <c r="O49" s="1665"/>
      <c r="P49" s="1665"/>
      <c r="Q49" s="1665"/>
      <c r="R49" s="1665"/>
      <c r="S49" s="1665"/>
      <c r="T49" s="1665"/>
      <c r="U49" s="1665"/>
      <c r="V49" s="1665"/>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2013"/>
      <c r="E52" s="2013"/>
      <c r="F52" s="2013"/>
      <c r="G52" s="2013"/>
      <c r="H52" s="2013"/>
      <c r="I52" s="2013"/>
      <c r="J52" s="2013"/>
      <c r="K52" s="2013"/>
      <c r="L52" s="2013"/>
      <c r="M52" s="2013"/>
      <c r="N52" s="2032" t="s">
        <v>1194</v>
      </c>
      <c r="O52" s="2013"/>
      <c r="P52" s="2013"/>
      <c r="X52" s="799"/>
      <c r="Y52" s="731"/>
      <c r="Z52" s="731"/>
      <c r="AA52" s="731"/>
      <c r="AB52" s="800"/>
    </row>
    <row r="53" spans="2:28" x14ac:dyDescent="0.15">
      <c r="B53" s="806"/>
      <c r="C53" s="738" t="s">
        <v>1002</v>
      </c>
      <c r="D53" s="1844" t="s">
        <v>1209</v>
      </c>
      <c r="E53" s="1844"/>
      <c r="F53" s="1844"/>
      <c r="G53" s="1844"/>
      <c r="H53" s="1844"/>
      <c r="I53" s="1844"/>
      <c r="J53" s="1844"/>
      <c r="K53" s="1844"/>
      <c r="L53" s="1844"/>
      <c r="M53" s="1844"/>
      <c r="N53" s="1649"/>
      <c r="O53" s="1650"/>
      <c r="P53" s="837" t="s">
        <v>1004</v>
      </c>
      <c r="X53" s="799"/>
      <c r="Y53" s="731"/>
      <c r="Z53" s="731"/>
      <c r="AA53" s="731"/>
      <c r="AB53" s="800"/>
    </row>
    <row r="54" spans="2:28" ht="13.5" customHeight="1" x14ac:dyDescent="0.15">
      <c r="B54" s="806"/>
      <c r="C54" s="738" t="s">
        <v>1005</v>
      </c>
      <c r="D54" s="1694" t="s">
        <v>1210</v>
      </c>
      <c r="E54" s="1694"/>
      <c r="F54" s="1694"/>
      <c r="G54" s="1694"/>
      <c r="H54" s="1694"/>
      <c r="I54" s="1694"/>
      <c r="J54" s="1694"/>
      <c r="K54" s="1694"/>
      <c r="L54" s="1694"/>
      <c r="M54" s="1694"/>
      <c r="N54" s="1649"/>
      <c r="O54" s="1650"/>
      <c r="P54" s="837" t="s">
        <v>1004</v>
      </c>
      <c r="Q54" s="798" t="s">
        <v>1007</v>
      </c>
      <c r="R54" s="2038" t="s">
        <v>1211</v>
      </c>
      <c r="S54" s="2038"/>
      <c r="T54" s="2038"/>
      <c r="U54" s="2038"/>
      <c r="V54" s="2038"/>
      <c r="X54" s="799"/>
      <c r="Y54" s="731"/>
      <c r="Z54" s="731"/>
      <c r="AA54" s="731"/>
      <c r="AB54" s="800"/>
    </row>
    <row r="55" spans="2:28" x14ac:dyDescent="0.15">
      <c r="B55" s="806"/>
      <c r="R55" s="2038"/>
      <c r="S55" s="2038"/>
      <c r="T55" s="2038"/>
      <c r="U55" s="2038"/>
      <c r="V55" s="2038"/>
      <c r="X55" s="799"/>
      <c r="Y55" s="207" t="s">
        <v>10</v>
      </c>
      <c r="Z55" s="207" t="s">
        <v>914</v>
      </c>
      <c r="AA55" s="207" t="s">
        <v>10</v>
      </c>
      <c r="AB55" s="800"/>
    </row>
    <row r="56" spans="2:28" x14ac:dyDescent="0.15">
      <c r="B56" s="806"/>
      <c r="X56" s="799"/>
      <c r="Y56" s="731"/>
      <c r="Z56" s="731"/>
      <c r="AA56" s="731"/>
      <c r="AB56" s="800"/>
    </row>
    <row r="57" spans="2:28" ht="13.15" customHeight="1" x14ac:dyDescent="0.15">
      <c r="B57" s="1779" t="s">
        <v>2299</v>
      </c>
      <c r="C57" s="2020"/>
      <c r="D57" s="2020"/>
      <c r="E57" s="2020"/>
      <c r="F57" s="2020"/>
      <c r="G57" s="2020"/>
      <c r="H57" s="2020"/>
      <c r="I57" s="2020"/>
      <c r="J57" s="2020"/>
      <c r="K57" s="2020"/>
      <c r="L57" s="2020"/>
      <c r="M57" s="2020"/>
      <c r="N57" s="2020"/>
      <c r="O57" s="2020"/>
      <c r="P57" s="2020"/>
      <c r="Q57" s="2020"/>
      <c r="R57" s="2020"/>
      <c r="S57" s="2020"/>
      <c r="T57" s="2020"/>
      <c r="U57" s="2020"/>
      <c r="V57" s="2020"/>
      <c r="X57" s="799"/>
      <c r="Y57" s="182" t="s">
        <v>913</v>
      </c>
      <c r="Z57" s="182" t="s">
        <v>914</v>
      </c>
      <c r="AA57" s="182" t="s">
        <v>915</v>
      </c>
      <c r="AB57" s="800"/>
    </row>
    <row r="58" spans="2:28" ht="12.75" customHeight="1" x14ac:dyDescent="0.15">
      <c r="B58" s="2019"/>
      <c r="C58" s="2020"/>
      <c r="D58" s="2020"/>
      <c r="E58" s="2020"/>
      <c r="F58" s="2020"/>
      <c r="G58" s="2020"/>
      <c r="H58" s="2020"/>
      <c r="I58" s="2020"/>
      <c r="J58" s="2020"/>
      <c r="K58" s="2020"/>
      <c r="L58" s="2020"/>
      <c r="M58" s="2020"/>
      <c r="N58" s="2020"/>
      <c r="O58" s="2020"/>
      <c r="P58" s="2020"/>
      <c r="Q58" s="2020"/>
      <c r="R58" s="2020"/>
      <c r="S58" s="2020"/>
      <c r="T58" s="2020"/>
      <c r="U58" s="2020"/>
      <c r="V58" s="2020"/>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2024" t="s">
        <v>1100</v>
      </c>
      <c r="F60" s="2024"/>
      <c r="G60" s="207" t="s">
        <v>10</v>
      </c>
      <c r="H60" s="1665" t="s">
        <v>1101</v>
      </c>
      <c r="I60" s="1665"/>
      <c r="J60" s="2" t="s">
        <v>1102</v>
      </c>
      <c r="K60" s="2"/>
      <c r="X60" s="799"/>
      <c r="Y60" s="731"/>
      <c r="Z60" s="731"/>
      <c r="AA60" s="731"/>
      <c r="AB60" s="800"/>
    </row>
    <row r="61" spans="2:28" ht="39.75" customHeight="1" x14ac:dyDescent="0.15">
      <c r="B61" s="806"/>
      <c r="C61" s="1665" t="s">
        <v>1212</v>
      </c>
      <c r="D61" s="1665"/>
      <c r="E61" s="1665"/>
      <c r="F61" s="1665"/>
      <c r="G61" s="1665"/>
      <c r="H61" s="1665"/>
      <c r="I61" s="1665"/>
      <c r="J61" s="1665"/>
      <c r="K61" s="1665"/>
      <c r="L61" s="1665"/>
      <c r="M61" s="1665"/>
      <c r="N61" s="1665"/>
      <c r="O61" s="1665"/>
      <c r="P61" s="1665"/>
      <c r="Q61" s="1665"/>
      <c r="R61" s="1665"/>
      <c r="S61" s="1665"/>
      <c r="T61" s="1665"/>
      <c r="U61" s="1665"/>
      <c r="V61" s="1665"/>
      <c r="W61" s="1670"/>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665" t="s">
        <v>1213</v>
      </c>
      <c r="D63" s="1665"/>
      <c r="E63" s="1665"/>
      <c r="F63" s="1665"/>
      <c r="G63" s="1665"/>
      <c r="H63" s="1665"/>
      <c r="I63" s="1665"/>
      <c r="J63" s="1665"/>
      <c r="K63" s="1665"/>
      <c r="L63" s="1665"/>
      <c r="M63" s="1665"/>
      <c r="N63" s="1665"/>
      <c r="O63" s="1665"/>
      <c r="P63" s="1665"/>
      <c r="Q63" s="1665"/>
      <c r="R63" s="1665"/>
      <c r="S63" s="1665"/>
      <c r="T63" s="1665"/>
      <c r="U63" s="1665"/>
      <c r="V63" s="1665"/>
      <c r="W63" s="1670"/>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0000000-0002-0000-1300-00000000000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88"/>
  <sheetViews>
    <sheetView view="pageBreakPreview" topLeftCell="A20" zoomScaleNormal="100" zoomScaleSheetLayoutView="100" workbookViewId="0">
      <selection activeCell="I14" sqref="I14:J16"/>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600" t="s">
        <v>2515</v>
      </c>
      <c r="C14" s="1531"/>
      <c r="D14" s="1531"/>
      <c r="E14" s="1531"/>
      <c r="F14" s="1531"/>
      <c r="G14" s="1531"/>
      <c r="H14" s="1531"/>
      <c r="I14" s="1531"/>
      <c r="J14" s="1531"/>
      <c r="K14" s="1531"/>
    </row>
    <row r="15" spans="1:11" ht="21" customHeight="1" x14ac:dyDescent="0.15">
      <c r="A15" s="665"/>
      <c r="B15" s="1600" t="s">
        <v>2443</v>
      </c>
      <c r="C15" s="1600"/>
      <c r="D15" s="1600"/>
      <c r="E15" s="1600"/>
      <c r="F15" s="1600"/>
      <c r="G15" s="1600"/>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531" t="s">
        <v>2497</v>
      </c>
      <c r="C32" s="1531"/>
      <c r="D32" s="1531"/>
      <c r="E32" s="1531"/>
      <c r="F32" s="1531"/>
      <c r="G32" s="1531"/>
      <c r="S32" s="513"/>
    </row>
    <row r="33" spans="1:19" s="613" customFormat="1" ht="19.5" customHeight="1" x14ac:dyDescent="0.15">
      <c r="A33" s="549"/>
      <c r="B33" s="417" t="s">
        <v>2498</v>
      </c>
      <c r="S33" s="513"/>
    </row>
    <row r="34" spans="1:19" s="613" customFormat="1" ht="41.25" customHeight="1" x14ac:dyDescent="0.15">
      <c r="A34" s="549"/>
      <c r="B34" s="1600" t="s">
        <v>2499</v>
      </c>
      <c r="C34" s="1600"/>
      <c r="D34" s="1600"/>
      <c r="E34" s="1600"/>
      <c r="F34" s="1600"/>
      <c r="G34" s="1600"/>
      <c r="H34" s="1600"/>
      <c r="I34" s="1600"/>
      <c r="J34" s="1600"/>
      <c r="K34" s="1600"/>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601" t="s">
        <v>2516</v>
      </c>
      <c r="C54" s="1601"/>
      <c r="D54" s="1601"/>
      <c r="E54" s="1601"/>
      <c r="F54" s="1601"/>
      <c r="G54" s="1601"/>
      <c r="H54" s="1601"/>
      <c r="I54" s="1601"/>
      <c r="J54" s="1601"/>
      <c r="K54" s="1601"/>
      <c r="L54" s="1601"/>
      <c r="M54" s="1601"/>
      <c r="N54" s="1601"/>
      <c r="O54" s="1601"/>
      <c r="P54" s="1601"/>
      <c r="Q54" s="1601"/>
      <c r="S54" s="614"/>
    </row>
    <row r="55" spans="1:19" s="433" customFormat="1" ht="20.25" customHeight="1" x14ac:dyDescent="0.15">
      <c r="B55" s="1600" t="s">
        <v>2502</v>
      </c>
      <c r="C55" s="1600"/>
      <c r="D55" s="1600"/>
      <c r="E55" s="1600"/>
      <c r="F55" s="1600"/>
      <c r="G55" s="1600"/>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601" t="s">
        <v>2505</v>
      </c>
      <c r="C58" s="1601"/>
      <c r="D58" s="1601"/>
      <c r="E58" s="1601"/>
      <c r="F58" s="1601"/>
      <c r="G58" s="1601"/>
      <c r="H58" s="1601"/>
      <c r="I58" s="1601"/>
      <c r="J58" s="1601"/>
      <c r="K58" s="1601"/>
      <c r="L58" s="1601"/>
      <c r="M58" s="1601"/>
      <c r="N58" s="1601"/>
      <c r="O58" s="1601"/>
      <c r="P58" s="1601"/>
      <c r="Q58" s="1601"/>
      <c r="S58" s="614"/>
    </row>
    <row r="59" spans="1:19" s="433" customFormat="1" ht="20.25" customHeight="1" x14ac:dyDescent="0.15">
      <c r="B59" s="1531" t="s">
        <v>2506</v>
      </c>
      <c r="C59" s="1531"/>
      <c r="D59" s="1531"/>
      <c r="E59" s="1531"/>
      <c r="F59" s="1531"/>
      <c r="G59" s="1531"/>
      <c r="H59" s="1531"/>
      <c r="I59" s="1531"/>
      <c r="J59" s="1531"/>
      <c r="K59" s="1531"/>
      <c r="L59" s="1531"/>
      <c r="M59" s="1531"/>
      <c r="S59" s="614"/>
    </row>
    <row r="60" spans="1:19" s="433" customFormat="1" ht="20.25" customHeight="1" x14ac:dyDescent="0.15">
      <c r="B60" s="1600" t="s">
        <v>2507</v>
      </c>
      <c r="C60" s="1600"/>
      <c r="D60" s="1600"/>
      <c r="E60" s="1600"/>
      <c r="F60" s="1600"/>
      <c r="G60" s="1600"/>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600" t="s">
        <v>2509</v>
      </c>
      <c r="C62" s="1600"/>
      <c r="D62" s="1600"/>
      <c r="E62" s="1600"/>
      <c r="F62" s="1600"/>
      <c r="G62" s="1600"/>
      <c r="S62" s="614"/>
    </row>
    <row r="63" spans="1:19" s="433" customFormat="1" ht="20.25" customHeight="1" x14ac:dyDescent="0.15">
      <c r="B63" s="1600" t="s">
        <v>2510</v>
      </c>
      <c r="C63" s="1600"/>
      <c r="D63" s="1600"/>
      <c r="E63" s="1600"/>
      <c r="F63" s="1600"/>
      <c r="G63" s="1600"/>
      <c r="S63" s="614"/>
    </row>
    <row r="64" spans="1:19" s="433" customFormat="1" ht="20.25" customHeight="1" x14ac:dyDescent="0.15">
      <c r="B64" s="1600" t="s">
        <v>2511</v>
      </c>
      <c r="C64" s="1600"/>
      <c r="D64" s="1600"/>
      <c r="E64" s="1600"/>
      <c r="F64" s="1600"/>
      <c r="G64" s="1600"/>
      <c r="S64" s="614"/>
    </row>
    <row r="65" spans="1:19" s="433" customFormat="1" ht="20.25" customHeight="1" x14ac:dyDescent="0.15">
      <c r="B65" s="1600" t="s">
        <v>2512</v>
      </c>
      <c r="C65" s="1600"/>
      <c r="D65" s="1600"/>
      <c r="E65" s="1600"/>
      <c r="F65" s="1600"/>
      <c r="G65" s="1600"/>
      <c r="S65" s="614"/>
    </row>
    <row r="66" spans="1:19" s="433" customFormat="1" ht="20.25" customHeight="1" x14ac:dyDescent="0.15">
      <c r="B66" s="1600" t="s">
        <v>2513</v>
      </c>
      <c r="C66" s="1600"/>
      <c r="D66" s="1600"/>
      <c r="E66" s="1600"/>
      <c r="F66" s="1600"/>
      <c r="G66" s="1600"/>
      <c r="H66" s="1600"/>
      <c r="I66" s="1600"/>
      <c r="J66" s="1600"/>
      <c r="K66" s="1600"/>
      <c r="L66" s="1600"/>
      <c r="M66" s="1600"/>
      <c r="N66" s="1600"/>
      <c r="O66" s="1600"/>
      <c r="P66" s="1600"/>
      <c r="Q66" s="1600"/>
      <c r="S66" s="614"/>
    </row>
    <row r="67" spans="1:19" s="433" customFormat="1" ht="20.25" customHeight="1" x14ac:dyDescent="0.15">
      <c r="B67" s="1600" t="s">
        <v>2254</v>
      </c>
      <c r="C67" s="1600"/>
      <c r="D67" s="1600"/>
      <c r="E67" s="1600"/>
      <c r="F67" s="1600"/>
      <c r="G67" s="1600"/>
      <c r="H67" s="1600"/>
      <c r="I67" s="1600"/>
      <c r="J67" s="1600"/>
      <c r="K67" s="1600"/>
      <c r="L67" s="1600"/>
      <c r="M67" s="1600"/>
      <c r="N67" s="1600"/>
      <c r="O67" s="1600"/>
      <c r="P67" s="1600"/>
      <c r="Q67" s="1600"/>
      <c r="S67" s="614"/>
    </row>
    <row r="68" spans="1:19" s="433" customFormat="1" ht="20.25" customHeight="1" x14ac:dyDescent="0.15">
      <c r="B68" s="1600" t="s">
        <v>2514</v>
      </c>
      <c r="C68" s="1600"/>
      <c r="D68" s="1600"/>
      <c r="E68" s="1600"/>
      <c r="F68" s="1600"/>
      <c r="G68" s="1600"/>
      <c r="H68" s="1600"/>
      <c r="I68" s="1600"/>
      <c r="J68" s="1600"/>
      <c r="K68" s="1600"/>
      <c r="L68" s="1600"/>
      <c r="M68" s="1600"/>
      <c r="N68" s="1600"/>
      <c r="O68" s="1600"/>
      <c r="P68" s="1600"/>
      <c r="Q68" s="1600"/>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B114"/>
  <sheetViews>
    <sheetView zoomScaleNormal="100" workbookViewId="0">
      <selection activeCell="I14" sqref="I14:J16"/>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645"/>
      <c r="U3" s="1645"/>
      <c r="V3" s="731" t="s">
        <v>621</v>
      </c>
      <c r="W3" s="1645"/>
      <c r="X3" s="1645"/>
      <c r="Y3" s="731" t="s">
        <v>789</v>
      </c>
      <c r="Z3" s="1645"/>
      <c r="AA3" s="1645"/>
      <c r="AB3" s="731" t="s">
        <v>790</v>
      </c>
    </row>
    <row r="4" spans="2:28" x14ac:dyDescent="0.15">
      <c r="S4" s="882"/>
      <c r="T4" s="882"/>
      <c r="U4" s="882"/>
    </row>
    <row r="5" spans="2:28" ht="20.100000000000001" customHeight="1" x14ac:dyDescent="0.15">
      <c r="B5" s="1645" t="s">
        <v>1221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row>
    <row r="7" spans="2:28" ht="23.25" customHeight="1" x14ac:dyDescent="0.15">
      <c r="B7" s="1649" t="s">
        <v>1176</v>
      </c>
      <c r="C7" s="1650"/>
      <c r="D7" s="1650"/>
      <c r="E7" s="1650"/>
      <c r="F7" s="1651"/>
      <c r="G7" s="1649"/>
      <c r="H7" s="1650"/>
      <c r="I7" s="1650"/>
      <c r="J7" s="1650"/>
      <c r="K7" s="1650"/>
      <c r="L7" s="1650"/>
      <c r="M7" s="1650"/>
      <c r="N7" s="1650"/>
      <c r="O7" s="1650"/>
      <c r="P7" s="1650"/>
      <c r="Q7" s="1650"/>
      <c r="R7" s="1650"/>
      <c r="S7" s="1650"/>
      <c r="T7" s="1650"/>
      <c r="U7" s="1650"/>
      <c r="V7" s="1650"/>
      <c r="W7" s="1650"/>
      <c r="X7" s="1650"/>
      <c r="Y7" s="1650"/>
      <c r="Z7" s="1650"/>
      <c r="AA7" s="1650"/>
      <c r="AB7" s="1651"/>
    </row>
    <row r="8" spans="2:28" ht="23.25" customHeight="1" x14ac:dyDescent="0.15">
      <c r="B8" s="1649" t="s">
        <v>1177</v>
      </c>
      <c r="C8" s="1650"/>
      <c r="D8" s="1650"/>
      <c r="E8" s="1650"/>
      <c r="F8" s="1651"/>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665" t="s">
        <v>2296</v>
      </c>
      <c r="D13" s="1665"/>
      <c r="E13" s="1665"/>
      <c r="F13" s="1665"/>
      <c r="G13" s="1665"/>
      <c r="H13" s="1665"/>
      <c r="I13" s="1665"/>
      <c r="J13" s="1665"/>
      <c r="K13" s="1665"/>
      <c r="L13" s="1665"/>
      <c r="M13" s="1665"/>
      <c r="N13" s="1665"/>
      <c r="O13" s="1665"/>
      <c r="P13" s="1665"/>
      <c r="Q13" s="1665"/>
      <c r="R13" s="1665"/>
      <c r="S13" s="1665"/>
      <c r="T13" s="1665"/>
      <c r="U13" s="1665"/>
      <c r="V13" s="1665"/>
      <c r="W13" s="1670"/>
      <c r="X13" s="136"/>
      <c r="Y13" s="207" t="s">
        <v>10</v>
      </c>
      <c r="Z13" s="207" t="s">
        <v>914</v>
      </c>
      <c r="AA13" s="207" t="s">
        <v>10</v>
      </c>
      <c r="AB13" s="131"/>
    </row>
    <row r="14" spans="2:28" ht="20.100000000000001" customHeight="1" x14ac:dyDescent="0.15">
      <c r="B14" s="806"/>
      <c r="C14" s="2024" t="s">
        <v>1182</v>
      </c>
      <c r="D14" s="2024"/>
      <c r="E14" s="2024"/>
      <c r="F14" s="2024"/>
      <c r="G14" s="2024"/>
      <c r="H14" s="2024"/>
      <c r="I14" s="2024"/>
      <c r="J14" s="2024"/>
      <c r="K14" s="2024"/>
      <c r="L14" s="2024"/>
      <c r="M14" s="2024"/>
      <c r="N14" s="2024"/>
      <c r="O14" s="2024"/>
      <c r="P14" s="2024"/>
      <c r="Q14" s="2024"/>
      <c r="R14" s="2024"/>
      <c r="S14" s="2024"/>
      <c r="T14" s="2024"/>
      <c r="U14" s="2024"/>
      <c r="V14" s="2024"/>
      <c r="W14" s="2026"/>
      <c r="X14" s="136"/>
      <c r="Y14" s="207" t="s">
        <v>10</v>
      </c>
      <c r="Z14" s="207" t="s">
        <v>914</v>
      </c>
      <c r="AA14" s="207" t="s">
        <v>10</v>
      </c>
      <c r="AB14" s="131"/>
    </row>
    <row r="15" spans="2:28" ht="33.75" customHeight="1" x14ac:dyDescent="0.15">
      <c r="B15" s="806"/>
      <c r="C15" s="1665" t="s">
        <v>1183</v>
      </c>
      <c r="D15" s="1665"/>
      <c r="E15" s="1665"/>
      <c r="F15" s="1665"/>
      <c r="G15" s="1665"/>
      <c r="H15" s="1665"/>
      <c r="I15" s="1665"/>
      <c r="J15" s="1665"/>
      <c r="K15" s="1665"/>
      <c r="L15" s="1665"/>
      <c r="M15" s="1665"/>
      <c r="N15" s="1665"/>
      <c r="O15" s="1665"/>
      <c r="P15" s="1665"/>
      <c r="Q15" s="1665"/>
      <c r="R15" s="1665"/>
      <c r="S15" s="1665"/>
      <c r="T15" s="1665"/>
      <c r="U15" s="1665"/>
      <c r="V15" s="1665"/>
      <c r="W15" s="1670"/>
      <c r="X15" s="136"/>
      <c r="Y15" s="207" t="s">
        <v>10</v>
      </c>
      <c r="Z15" s="207" t="s">
        <v>914</v>
      </c>
      <c r="AA15" s="207" t="s">
        <v>10</v>
      </c>
      <c r="AB15" s="131"/>
    </row>
    <row r="16" spans="2:28" ht="20.100000000000001" customHeight="1" x14ac:dyDescent="0.15">
      <c r="B16" s="806"/>
      <c r="C16" s="2024" t="s">
        <v>1184</v>
      </c>
      <c r="D16" s="2024"/>
      <c r="E16" s="2024"/>
      <c r="F16" s="2024"/>
      <c r="G16" s="2024"/>
      <c r="H16" s="2024"/>
      <c r="I16" s="2024"/>
      <c r="J16" s="2024"/>
      <c r="K16" s="2024"/>
      <c r="L16" s="2024"/>
      <c r="M16" s="2024"/>
      <c r="N16" s="2024"/>
      <c r="O16" s="2024"/>
      <c r="P16" s="2024"/>
      <c r="Q16" s="2024"/>
      <c r="R16" s="2024"/>
      <c r="S16" s="2024"/>
      <c r="T16" s="2024"/>
      <c r="U16" s="2024"/>
      <c r="V16" s="2024"/>
      <c r="W16" s="2026"/>
      <c r="X16" s="136"/>
      <c r="Y16" s="207" t="s">
        <v>10</v>
      </c>
      <c r="Z16" s="207" t="s">
        <v>914</v>
      </c>
      <c r="AA16" s="207" t="s">
        <v>10</v>
      </c>
      <c r="AB16" s="131"/>
    </row>
    <row r="17" spans="2:28" ht="20.100000000000001" customHeight="1" x14ac:dyDescent="0.15">
      <c r="B17" s="806"/>
      <c r="C17" s="2024" t="s">
        <v>1185</v>
      </c>
      <c r="D17" s="2024"/>
      <c r="E17" s="2024"/>
      <c r="F17" s="2024"/>
      <c r="G17" s="2024"/>
      <c r="H17" s="2024"/>
      <c r="I17" s="2024"/>
      <c r="J17" s="2024"/>
      <c r="K17" s="2024"/>
      <c r="L17" s="2024"/>
      <c r="M17" s="2024"/>
      <c r="N17" s="2024"/>
      <c r="O17" s="2024"/>
      <c r="P17" s="2024"/>
      <c r="Q17" s="2024"/>
      <c r="R17" s="2024"/>
      <c r="S17" s="2024"/>
      <c r="T17" s="2024"/>
      <c r="U17" s="2024"/>
      <c r="V17" s="2024"/>
      <c r="W17" s="2026"/>
      <c r="X17" s="136"/>
      <c r="Y17" s="207" t="s">
        <v>10</v>
      </c>
      <c r="Z17" s="207" t="s">
        <v>914</v>
      </c>
      <c r="AA17" s="207" t="s">
        <v>10</v>
      </c>
      <c r="AB17" s="131"/>
    </row>
    <row r="18" spans="2:28" ht="31.5" customHeight="1" x14ac:dyDescent="0.15">
      <c r="B18" s="806"/>
      <c r="C18" s="1665" t="s">
        <v>1223</v>
      </c>
      <c r="D18" s="1665"/>
      <c r="E18" s="1665"/>
      <c r="F18" s="1665"/>
      <c r="G18" s="1665"/>
      <c r="H18" s="1665"/>
      <c r="I18" s="1665"/>
      <c r="J18" s="1665"/>
      <c r="K18" s="1665"/>
      <c r="L18" s="1665"/>
      <c r="M18" s="1665"/>
      <c r="N18" s="1665"/>
      <c r="O18" s="1665"/>
      <c r="P18" s="1665"/>
      <c r="Q18" s="1665"/>
      <c r="R18" s="1665"/>
      <c r="S18" s="1665"/>
      <c r="T18" s="1665"/>
      <c r="U18" s="1665"/>
      <c r="V18" s="1665"/>
      <c r="W18" s="1670"/>
      <c r="X18" s="136"/>
      <c r="Y18" s="207" t="s">
        <v>10</v>
      </c>
      <c r="Z18" s="207" t="s">
        <v>914</v>
      </c>
      <c r="AA18" s="207" t="s">
        <v>10</v>
      </c>
      <c r="AB18" s="131"/>
    </row>
    <row r="19" spans="2:28" ht="21" customHeight="1" x14ac:dyDescent="0.15">
      <c r="B19" s="806"/>
      <c r="C19" s="714" t="s">
        <v>1099</v>
      </c>
      <c r="D19" s="207" t="s">
        <v>10</v>
      </c>
      <c r="E19" s="2024" t="s">
        <v>1100</v>
      </c>
      <c r="F19" s="2024"/>
      <c r="G19" s="207" t="s">
        <v>10</v>
      </c>
      <c r="H19" s="1665" t="s">
        <v>1101</v>
      </c>
      <c r="I19" s="1665"/>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678" t="s">
        <v>1225</v>
      </c>
      <c r="E21" s="1679"/>
      <c r="F21" s="1679"/>
      <c r="G21" s="1679"/>
      <c r="H21" s="1679"/>
      <c r="I21" s="1679"/>
      <c r="J21" s="1679"/>
      <c r="K21" s="1679"/>
      <c r="L21" s="1679"/>
      <c r="M21" s="1679"/>
      <c r="N21" s="1679"/>
      <c r="O21" s="1679"/>
      <c r="P21" s="1680"/>
      <c r="Q21" s="1649"/>
      <c r="R21" s="1650"/>
      <c r="S21" s="788" t="s">
        <v>1004</v>
      </c>
      <c r="U21" s="733"/>
      <c r="V21" s="733"/>
      <c r="W21" s="734"/>
      <c r="X21" s="136"/>
      <c r="Y21" s="207"/>
      <c r="Z21" s="207"/>
      <c r="AA21" s="207"/>
      <c r="AB21" s="131"/>
    </row>
    <row r="22" spans="2:28" ht="31.5" customHeight="1" x14ac:dyDescent="0.15">
      <c r="B22" s="806"/>
      <c r="C22" s="848" t="s">
        <v>854</v>
      </c>
      <c r="D22" s="1845" t="s">
        <v>1226</v>
      </c>
      <c r="E22" s="2014"/>
      <c r="F22" s="2014"/>
      <c r="G22" s="2014"/>
      <c r="H22" s="2014"/>
      <c r="I22" s="2014"/>
      <c r="J22" s="2014"/>
      <c r="K22" s="2014"/>
      <c r="L22" s="2014"/>
      <c r="M22" s="2014"/>
      <c r="N22" s="2014"/>
      <c r="O22" s="2014"/>
      <c r="P22" s="2015"/>
      <c r="Q22" s="1649"/>
      <c r="R22" s="1650"/>
      <c r="S22" s="788" t="s">
        <v>1004</v>
      </c>
      <c r="T22" s="798" t="s">
        <v>1007</v>
      </c>
      <c r="U22" s="1780" t="s">
        <v>1227</v>
      </c>
      <c r="V22" s="1780"/>
      <c r="W22" s="1781"/>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665" t="s">
        <v>1228</v>
      </c>
      <c r="D24" s="1665"/>
      <c r="E24" s="1665"/>
      <c r="F24" s="1665"/>
      <c r="G24" s="1665"/>
      <c r="H24" s="1665"/>
      <c r="I24" s="1665"/>
      <c r="J24" s="1665"/>
      <c r="K24" s="1665"/>
      <c r="L24" s="1665"/>
      <c r="M24" s="1665"/>
      <c r="N24" s="1665"/>
      <c r="O24" s="1665"/>
      <c r="P24" s="1665"/>
      <c r="Q24" s="1665"/>
      <c r="R24" s="1665"/>
      <c r="S24" s="1665"/>
      <c r="T24" s="1665"/>
      <c r="U24" s="1665"/>
      <c r="V24" s="1665"/>
      <c r="W24" s="1670"/>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780" t="s">
        <v>1229</v>
      </c>
      <c r="D27" s="1780"/>
      <c r="E27" s="1780"/>
      <c r="F27" s="1780"/>
      <c r="G27" s="1780"/>
      <c r="H27" s="1780"/>
      <c r="I27" s="1780"/>
      <c r="J27" s="1780"/>
      <c r="K27" s="1780"/>
      <c r="L27" s="1780"/>
      <c r="M27" s="1780"/>
      <c r="N27" s="1780"/>
      <c r="O27" s="1780"/>
      <c r="P27" s="1780"/>
      <c r="Q27" s="1780"/>
      <c r="R27" s="1780"/>
      <c r="S27" s="1780"/>
      <c r="T27" s="1780"/>
      <c r="U27" s="1780"/>
      <c r="V27" s="1780"/>
      <c r="W27" s="1780"/>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00000000-0002-0000-1400-00000000000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23"/>
  <sheetViews>
    <sheetView zoomScaleNormal="100" zoomScaleSheetLayoutView="85" workbookViewId="0">
      <selection activeCell="I14" sqref="I14:J16"/>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2074" t="s">
        <v>1236</v>
      </c>
      <c r="C3" s="2074"/>
      <c r="D3" s="2074"/>
      <c r="E3" s="2074"/>
      <c r="F3" s="2074"/>
      <c r="G3" s="2074"/>
      <c r="H3" s="2074"/>
      <c r="I3" s="2074"/>
      <c r="J3" s="2074"/>
      <c r="K3" s="2074"/>
      <c r="L3" s="2074"/>
      <c r="M3" s="2074"/>
      <c r="N3" s="2074"/>
      <c r="O3" s="2074"/>
      <c r="P3" s="2074"/>
      <c r="Q3" s="2074"/>
      <c r="R3" s="2074"/>
      <c r="S3" s="2074"/>
      <c r="T3" s="2074"/>
      <c r="U3" s="2074"/>
      <c r="V3" s="2074"/>
      <c r="W3" s="2074"/>
      <c r="X3" s="2074"/>
      <c r="Y3" s="2074"/>
      <c r="Z3" s="2074"/>
      <c r="AA3" s="2074"/>
      <c r="AB3" s="2074"/>
      <c r="AC3" s="2074"/>
      <c r="AD3" s="2074"/>
      <c r="AE3" s="2074"/>
      <c r="AF3" s="2074"/>
      <c r="AG3" s="2074"/>
      <c r="AH3" s="2074"/>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2075"/>
      <c r="R5" s="2075"/>
      <c r="S5" s="2075"/>
      <c r="T5" s="2075"/>
      <c r="U5" s="2075"/>
      <c r="V5" s="2075"/>
      <c r="W5" s="2075"/>
      <c r="X5" s="2075"/>
      <c r="Y5" s="2075"/>
      <c r="Z5" s="2075"/>
      <c r="AA5" s="2075"/>
      <c r="AB5" s="2075"/>
      <c r="AC5" s="2075"/>
      <c r="AD5" s="2075"/>
      <c r="AE5" s="2075"/>
      <c r="AF5" s="2075"/>
      <c r="AG5" s="2075"/>
      <c r="AH5" s="2075"/>
    </row>
    <row r="6" spans="2:34" x14ac:dyDescent="0.15">
      <c r="B6" s="366"/>
      <c r="C6" s="366"/>
      <c r="D6" s="366"/>
      <c r="E6" s="366"/>
      <c r="F6" s="366"/>
      <c r="G6" s="366"/>
      <c r="H6" s="366"/>
      <c r="I6" s="366"/>
      <c r="J6" s="366"/>
      <c r="K6" s="366"/>
      <c r="L6" s="366"/>
      <c r="M6" s="366"/>
      <c r="N6" s="366"/>
      <c r="O6" s="366"/>
      <c r="P6" s="365" t="s">
        <v>1238</v>
      </c>
      <c r="Q6" s="2076"/>
      <c r="R6" s="2076"/>
      <c r="S6" s="2076"/>
      <c r="T6" s="2076"/>
      <c r="U6" s="2076"/>
      <c r="V6" s="2076"/>
      <c r="W6" s="2076"/>
      <c r="X6" s="2076"/>
      <c r="Y6" s="2076"/>
      <c r="Z6" s="2076"/>
      <c r="AA6" s="2076"/>
      <c r="AB6" s="2076"/>
      <c r="AC6" s="2076"/>
      <c r="AD6" s="2076"/>
      <c r="AE6" s="2076"/>
      <c r="AF6" s="2076"/>
      <c r="AG6" s="2076"/>
      <c r="AH6" s="2076"/>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2054"/>
      <c r="C16" s="2055"/>
      <c r="D16" s="2055"/>
      <c r="E16" s="2056"/>
      <c r="F16" s="2071" t="s">
        <v>1246</v>
      </c>
      <c r="G16" s="2072"/>
      <c r="H16" s="2072"/>
      <c r="I16" s="2072"/>
      <c r="J16" s="2072"/>
      <c r="K16" s="2072"/>
      <c r="L16" s="2073"/>
      <c r="M16" s="2071" t="s">
        <v>1247</v>
      </c>
      <c r="N16" s="2072"/>
      <c r="O16" s="2072"/>
      <c r="P16" s="2072"/>
      <c r="Q16" s="2072"/>
      <c r="R16" s="2072"/>
      <c r="S16" s="2073"/>
      <c r="T16" s="2071" t="s">
        <v>1248</v>
      </c>
      <c r="U16" s="2072"/>
      <c r="V16" s="2072"/>
      <c r="W16" s="2072"/>
      <c r="X16" s="2072"/>
      <c r="Y16" s="2072"/>
      <c r="Z16" s="2073"/>
      <c r="AA16" s="2071" t="s">
        <v>1249</v>
      </c>
      <c r="AB16" s="2072"/>
      <c r="AC16" s="2072"/>
      <c r="AD16" s="2072"/>
      <c r="AE16" s="2072"/>
      <c r="AF16" s="2072"/>
      <c r="AG16" s="2073"/>
    </row>
    <row r="17" spans="2:33" x14ac:dyDescent="0.15">
      <c r="B17" s="2054">
        <v>4</v>
      </c>
      <c r="C17" s="2055"/>
      <c r="D17" s="2055" t="s">
        <v>1234</v>
      </c>
      <c r="E17" s="2056"/>
      <c r="F17" s="2070"/>
      <c r="G17" s="2069"/>
      <c r="H17" s="2069"/>
      <c r="I17" s="2069"/>
      <c r="J17" s="2069"/>
      <c r="K17" s="2069"/>
      <c r="L17" s="1086" t="s">
        <v>1250</v>
      </c>
      <c r="M17" s="2070"/>
      <c r="N17" s="2069"/>
      <c r="O17" s="2069"/>
      <c r="P17" s="2069"/>
      <c r="Q17" s="2069"/>
      <c r="R17" s="2069"/>
      <c r="S17" s="1086" t="s">
        <v>1250</v>
      </c>
      <c r="T17" s="2070"/>
      <c r="U17" s="2069"/>
      <c r="V17" s="2069"/>
      <c r="W17" s="2069"/>
      <c r="X17" s="2069"/>
      <c r="Y17" s="2069"/>
      <c r="Z17" s="1086" t="s">
        <v>1250</v>
      </c>
      <c r="AA17" s="2070"/>
      <c r="AB17" s="2069"/>
      <c r="AC17" s="2069"/>
      <c r="AD17" s="2069"/>
      <c r="AE17" s="2069"/>
      <c r="AF17" s="2069"/>
      <c r="AG17" s="1086" t="s">
        <v>1250</v>
      </c>
    </row>
    <row r="18" spans="2:33" x14ac:dyDescent="0.15">
      <c r="B18" s="2054">
        <v>5</v>
      </c>
      <c r="C18" s="2055"/>
      <c r="D18" s="2055" t="s">
        <v>1234</v>
      </c>
      <c r="E18" s="2056"/>
      <c r="F18" s="2070"/>
      <c r="G18" s="2069"/>
      <c r="H18" s="2069"/>
      <c r="I18" s="2069"/>
      <c r="J18" s="2069"/>
      <c r="K18" s="2069"/>
      <c r="L18" s="1086" t="s">
        <v>1250</v>
      </c>
      <c r="M18" s="2070"/>
      <c r="N18" s="2069"/>
      <c r="O18" s="2069"/>
      <c r="P18" s="2069"/>
      <c r="Q18" s="2069"/>
      <c r="R18" s="2069"/>
      <c r="S18" s="1086" t="s">
        <v>1250</v>
      </c>
      <c r="T18" s="2070"/>
      <c r="U18" s="2069"/>
      <c r="V18" s="2069"/>
      <c r="W18" s="2069"/>
      <c r="X18" s="2069"/>
      <c r="Y18" s="2069"/>
      <c r="Z18" s="1086" t="s">
        <v>1250</v>
      </c>
      <c r="AA18" s="2070"/>
      <c r="AB18" s="2069"/>
      <c r="AC18" s="2069"/>
      <c r="AD18" s="2069"/>
      <c r="AE18" s="2069"/>
      <c r="AF18" s="2069"/>
      <c r="AG18" s="1086" t="s">
        <v>1250</v>
      </c>
    </row>
    <row r="19" spans="2:33" x14ac:dyDescent="0.15">
      <c r="B19" s="2054">
        <v>6</v>
      </c>
      <c r="C19" s="2055"/>
      <c r="D19" s="2055" t="s">
        <v>1234</v>
      </c>
      <c r="E19" s="2056"/>
      <c r="F19" s="2070"/>
      <c r="G19" s="2069"/>
      <c r="H19" s="2069"/>
      <c r="I19" s="2069"/>
      <c r="J19" s="2069"/>
      <c r="K19" s="2069"/>
      <c r="L19" s="1086" t="s">
        <v>1250</v>
      </c>
      <c r="M19" s="2070"/>
      <c r="N19" s="2069"/>
      <c r="O19" s="2069"/>
      <c r="P19" s="2069"/>
      <c r="Q19" s="2069"/>
      <c r="R19" s="2069"/>
      <c r="S19" s="1086" t="s">
        <v>1250</v>
      </c>
      <c r="T19" s="2070"/>
      <c r="U19" s="2069"/>
      <c r="V19" s="2069"/>
      <c r="W19" s="2069"/>
      <c r="X19" s="2069"/>
      <c r="Y19" s="2069"/>
      <c r="Z19" s="1086" t="s">
        <v>1250</v>
      </c>
      <c r="AA19" s="2070"/>
      <c r="AB19" s="2069"/>
      <c r="AC19" s="2069"/>
      <c r="AD19" s="2069"/>
      <c r="AE19" s="2069"/>
      <c r="AF19" s="2069"/>
      <c r="AG19" s="1086" t="s">
        <v>1250</v>
      </c>
    </row>
    <row r="20" spans="2:33" x14ac:dyDescent="0.15">
      <c r="B20" s="2054">
        <v>7</v>
      </c>
      <c r="C20" s="2055"/>
      <c r="D20" s="2055" t="s">
        <v>1234</v>
      </c>
      <c r="E20" s="2056"/>
      <c r="F20" s="2070"/>
      <c r="G20" s="2069"/>
      <c r="H20" s="2069"/>
      <c r="I20" s="2069"/>
      <c r="J20" s="2069"/>
      <c r="K20" s="2069"/>
      <c r="L20" s="1086" t="s">
        <v>1250</v>
      </c>
      <c r="M20" s="2070"/>
      <c r="N20" s="2069"/>
      <c r="O20" s="2069"/>
      <c r="P20" s="2069"/>
      <c r="Q20" s="2069"/>
      <c r="R20" s="2069"/>
      <c r="S20" s="1086" t="s">
        <v>1250</v>
      </c>
      <c r="T20" s="2070"/>
      <c r="U20" s="2069"/>
      <c r="V20" s="2069"/>
      <c r="W20" s="2069"/>
      <c r="X20" s="2069"/>
      <c r="Y20" s="2069"/>
      <c r="Z20" s="1086" t="s">
        <v>1250</v>
      </c>
      <c r="AA20" s="2070"/>
      <c r="AB20" s="2069"/>
      <c r="AC20" s="2069"/>
      <c r="AD20" s="2069"/>
      <c r="AE20" s="2069"/>
      <c r="AF20" s="2069"/>
      <c r="AG20" s="1086" t="s">
        <v>1250</v>
      </c>
    </row>
    <row r="21" spans="2:33" ht="13.5" customHeight="1" x14ac:dyDescent="0.15">
      <c r="B21" s="2054">
        <v>8</v>
      </c>
      <c r="C21" s="2055"/>
      <c r="D21" s="2055" t="s">
        <v>1234</v>
      </c>
      <c r="E21" s="2056"/>
      <c r="F21" s="2070"/>
      <c r="G21" s="2069"/>
      <c r="H21" s="2069"/>
      <c r="I21" s="2069"/>
      <c r="J21" s="2069"/>
      <c r="K21" s="2069"/>
      <c r="L21" s="1086" t="s">
        <v>1250</v>
      </c>
      <c r="M21" s="2070"/>
      <c r="N21" s="2069"/>
      <c r="O21" s="2069"/>
      <c r="P21" s="2069"/>
      <c r="Q21" s="2069"/>
      <c r="R21" s="2069"/>
      <c r="S21" s="1086" t="s">
        <v>1250</v>
      </c>
      <c r="T21" s="2070"/>
      <c r="U21" s="2069"/>
      <c r="V21" s="2069"/>
      <c r="W21" s="2069"/>
      <c r="X21" s="2069"/>
      <c r="Y21" s="2069"/>
      <c r="Z21" s="1086" t="s">
        <v>1250</v>
      </c>
      <c r="AA21" s="2070"/>
      <c r="AB21" s="2069"/>
      <c r="AC21" s="2069"/>
      <c r="AD21" s="2069"/>
      <c r="AE21" s="2069"/>
      <c r="AF21" s="2069"/>
      <c r="AG21" s="1086" t="s">
        <v>1250</v>
      </c>
    </row>
    <row r="22" spans="2:33" x14ac:dyDescent="0.15">
      <c r="B22" s="2054">
        <v>9</v>
      </c>
      <c r="C22" s="2055"/>
      <c r="D22" s="2055" t="s">
        <v>1234</v>
      </c>
      <c r="E22" s="2056"/>
      <c r="F22" s="2070"/>
      <c r="G22" s="2069"/>
      <c r="H22" s="2069"/>
      <c r="I22" s="2069"/>
      <c r="J22" s="2069"/>
      <c r="K22" s="2069"/>
      <c r="L22" s="1086" t="s">
        <v>1250</v>
      </c>
      <c r="M22" s="2070"/>
      <c r="N22" s="2069"/>
      <c r="O22" s="2069"/>
      <c r="P22" s="2069"/>
      <c r="Q22" s="2069"/>
      <c r="R22" s="2069"/>
      <c r="S22" s="1086" t="s">
        <v>1250</v>
      </c>
      <c r="T22" s="2070"/>
      <c r="U22" s="2069"/>
      <c r="V22" s="2069"/>
      <c r="W22" s="2069"/>
      <c r="X22" s="2069"/>
      <c r="Y22" s="2069"/>
      <c r="Z22" s="1086" t="s">
        <v>1250</v>
      </c>
      <c r="AA22" s="2070"/>
      <c r="AB22" s="2069"/>
      <c r="AC22" s="2069"/>
      <c r="AD22" s="2069"/>
      <c r="AE22" s="2069"/>
      <c r="AF22" s="2069"/>
      <c r="AG22" s="1086" t="s">
        <v>1250</v>
      </c>
    </row>
    <row r="23" spans="2:33" ht="13.5" customHeight="1" x14ac:dyDescent="0.15">
      <c r="B23" s="2054">
        <v>10</v>
      </c>
      <c r="C23" s="2055"/>
      <c r="D23" s="2055" t="s">
        <v>1234</v>
      </c>
      <c r="E23" s="2056"/>
      <c r="F23" s="2070"/>
      <c r="G23" s="2069"/>
      <c r="H23" s="2069"/>
      <c r="I23" s="2069"/>
      <c r="J23" s="2069"/>
      <c r="K23" s="2069"/>
      <c r="L23" s="1086" t="s">
        <v>1250</v>
      </c>
      <c r="M23" s="2070"/>
      <c r="N23" s="2069"/>
      <c r="O23" s="2069"/>
      <c r="P23" s="2069"/>
      <c r="Q23" s="2069"/>
      <c r="R23" s="2069"/>
      <c r="S23" s="1086" t="s">
        <v>1250</v>
      </c>
      <c r="T23" s="2070"/>
      <c r="U23" s="2069"/>
      <c r="V23" s="2069"/>
      <c r="W23" s="2069"/>
      <c r="X23" s="2069"/>
      <c r="Y23" s="2069"/>
      <c r="Z23" s="1086" t="s">
        <v>1250</v>
      </c>
      <c r="AA23" s="2070"/>
      <c r="AB23" s="2069"/>
      <c r="AC23" s="2069"/>
      <c r="AD23" s="2069"/>
      <c r="AE23" s="2069"/>
      <c r="AF23" s="2069"/>
      <c r="AG23" s="1086" t="s">
        <v>1250</v>
      </c>
    </row>
    <row r="24" spans="2:33" ht="13.5" customHeight="1" x14ac:dyDescent="0.15">
      <c r="B24" s="2054">
        <v>11</v>
      </c>
      <c r="C24" s="2055"/>
      <c r="D24" s="2055" t="s">
        <v>1234</v>
      </c>
      <c r="E24" s="2056"/>
      <c r="F24" s="2070"/>
      <c r="G24" s="2069"/>
      <c r="H24" s="2069"/>
      <c r="I24" s="2069"/>
      <c r="J24" s="2069"/>
      <c r="K24" s="2069"/>
      <c r="L24" s="1086" t="s">
        <v>1250</v>
      </c>
      <c r="M24" s="2070"/>
      <c r="N24" s="2069"/>
      <c r="O24" s="2069"/>
      <c r="P24" s="2069"/>
      <c r="Q24" s="2069"/>
      <c r="R24" s="2069"/>
      <c r="S24" s="1086" t="s">
        <v>1250</v>
      </c>
      <c r="T24" s="2070"/>
      <c r="U24" s="2069"/>
      <c r="V24" s="2069"/>
      <c r="W24" s="2069"/>
      <c r="X24" s="2069"/>
      <c r="Y24" s="2069"/>
      <c r="Z24" s="1086" t="s">
        <v>1250</v>
      </c>
      <c r="AA24" s="2070"/>
      <c r="AB24" s="2069"/>
      <c r="AC24" s="2069"/>
      <c r="AD24" s="2069"/>
      <c r="AE24" s="2069"/>
      <c r="AF24" s="2069"/>
      <c r="AG24" s="1086" t="s">
        <v>1250</v>
      </c>
    </row>
    <row r="25" spans="2:33" ht="13.5" customHeight="1" x14ac:dyDescent="0.15">
      <c r="B25" s="2054">
        <v>12</v>
      </c>
      <c r="C25" s="2055"/>
      <c r="D25" s="2055" t="s">
        <v>1234</v>
      </c>
      <c r="E25" s="2056"/>
      <c r="F25" s="2070"/>
      <c r="G25" s="2069"/>
      <c r="H25" s="2069"/>
      <c r="I25" s="2069"/>
      <c r="J25" s="2069"/>
      <c r="K25" s="2069"/>
      <c r="L25" s="1086" t="s">
        <v>1250</v>
      </c>
      <c r="M25" s="2070"/>
      <c r="N25" s="2069"/>
      <c r="O25" s="2069"/>
      <c r="P25" s="2069"/>
      <c r="Q25" s="2069"/>
      <c r="R25" s="2069"/>
      <c r="S25" s="1086" t="s">
        <v>1250</v>
      </c>
      <c r="T25" s="2070"/>
      <c r="U25" s="2069"/>
      <c r="V25" s="2069"/>
      <c r="W25" s="2069"/>
      <c r="X25" s="2069"/>
      <c r="Y25" s="2069"/>
      <c r="Z25" s="1086" t="s">
        <v>1250</v>
      </c>
      <c r="AA25" s="2070"/>
      <c r="AB25" s="2069"/>
      <c r="AC25" s="2069"/>
      <c r="AD25" s="2069"/>
      <c r="AE25" s="2069"/>
      <c r="AF25" s="2069"/>
      <c r="AG25" s="1086" t="s">
        <v>1250</v>
      </c>
    </row>
    <row r="26" spans="2:33" ht="13.5" customHeight="1" x14ac:dyDescent="0.15">
      <c r="B26" s="2054">
        <v>1</v>
      </c>
      <c r="C26" s="2055"/>
      <c r="D26" s="2055" t="s">
        <v>1234</v>
      </c>
      <c r="E26" s="2056"/>
      <c r="F26" s="2070"/>
      <c r="G26" s="2069"/>
      <c r="H26" s="2069"/>
      <c r="I26" s="2069"/>
      <c r="J26" s="2069"/>
      <c r="K26" s="2069"/>
      <c r="L26" s="1086" t="s">
        <v>1250</v>
      </c>
      <c r="M26" s="2070"/>
      <c r="N26" s="2069"/>
      <c r="O26" s="2069"/>
      <c r="P26" s="2069"/>
      <c r="Q26" s="2069"/>
      <c r="R26" s="2069"/>
      <c r="S26" s="1086" t="s">
        <v>1250</v>
      </c>
      <c r="T26" s="2070"/>
      <c r="U26" s="2069"/>
      <c r="V26" s="2069"/>
      <c r="W26" s="2069"/>
      <c r="X26" s="2069"/>
      <c r="Y26" s="2069"/>
      <c r="Z26" s="1086" t="s">
        <v>1250</v>
      </c>
      <c r="AA26" s="2070"/>
      <c r="AB26" s="2069"/>
      <c r="AC26" s="2069"/>
      <c r="AD26" s="2069"/>
      <c r="AE26" s="2069"/>
      <c r="AF26" s="2069"/>
      <c r="AG26" s="1086" t="s">
        <v>1250</v>
      </c>
    </row>
    <row r="27" spans="2:33" x14ac:dyDescent="0.15">
      <c r="B27" s="2054">
        <v>2</v>
      </c>
      <c r="C27" s="2055"/>
      <c r="D27" s="2055" t="s">
        <v>1234</v>
      </c>
      <c r="E27" s="2056"/>
      <c r="F27" s="2070"/>
      <c r="G27" s="2069"/>
      <c r="H27" s="2069"/>
      <c r="I27" s="2069"/>
      <c r="J27" s="2069"/>
      <c r="K27" s="2069"/>
      <c r="L27" s="1086" t="s">
        <v>1250</v>
      </c>
      <c r="M27" s="2070"/>
      <c r="N27" s="2069"/>
      <c r="O27" s="2069"/>
      <c r="P27" s="2069"/>
      <c r="Q27" s="2069"/>
      <c r="R27" s="2069"/>
      <c r="S27" s="1086" t="s">
        <v>1250</v>
      </c>
      <c r="T27" s="2070"/>
      <c r="U27" s="2069"/>
      <c r="V27" s="2069"/>
      <c r="W27" s="2069"/>
      <c r="X27" s="2069"/>
      <c r="Y27" s="2069"/>
      <c r="Z27" s="1086" t="s">
        <v>1250</v>
      </c>
      <c r="AA27" s="2070"/>
      <c r="AB27" s="2069"/>
      <c r="AC27" s="2069"/>
      <c r="AD27" s="2069"/>
      <c r="AE27" s="2069"/>
      <c r="AF27" s="2069"/>
      <c r="AG27" s="1086" t="s">
        <v>1250</v>
      </c>
    </row>
    <row r="28" spans="2:33" x14ac:dyDescent="0.15">
      <c r="B28" s="2054" t="s">
        <v>1251</v>
      </c>
      <c r="C28" s="2055"/>
      <c r="D28" s="2055"/>
      <c r="E28" s="2056"/>
      <c r="F28" s="2054" t="str">
        <f>IF(SUM(F17:K27)=0,"",SUM(F17:K27))</f>
        <v/>
      </c>
      <c r="G28" s="2055"/>
      <c r="H28" s="2055"/>
      <c r="I28" s="2055"/>
      <c r="J28" s="2055"/>
      <c r="K28" s="2055"/>
      <c r="L28" s="1086" t="s">
        <v>1250</v>
      </c>
      <c r="M28" s="2054" t="str">
        <f>IF(SUM(M17:R27)=0,"",SUM(M17:R27))</f>
        <v/>
      </c>
      <c r="N28" s="2055"/>
      <c r="O28" s="2055"/>
      <c r="P28" s="2055"/>
      <c r="Q28" s="2055"/>
      <c r="R28" s="2055"/>
      <c r="S28" s="1086" t="s">
        <v>1250</v>
      </c>
      <c r="T28" s="2054" t="str">
        <f>IF(SUM(T17:Y27)=0,"",SUM(T17:Y27))</f>
        <v/>
      </c>
      <c r="U28" s="2055"/>
      <c r="V28" s="2055"/>
      <c r="W28" s="2055"/>
      <c r="X28" s="2055"/>
      <c r="Y28" s="2055"/>
      <c r="Z28" s="1086" t="s">
        <v>1250</v>
      </c>
      <c r="AA28" s="2054" t="str">
        <f>IF(SUM(AA17:AF27)=0,"",SUM(AA17:AF27))</f>
        <v/>
      </c>
      <c r="AB28" s="2055"/>
      <c r="AC28" s="2055"/>
      <c r="AD28" s="2055"/>
      <c r="AE28" s="2055"/>
      <c r="AF28" s="2055"/>
      <c r="AG28" s="1086" t="s">
        <v>1250</v>
      </c>
    </row>
    <row r="30" spans="2:33" ht="13.5" customHeight="1" x14ac:dyDescent="0.15">
      <c r="B30" s="2057" t="s">
        <v>1252</v>
      </c>
      <c r="C30" s="2058"/>
      <c r="D30" s="2058"/>
      <c r="E30" s="2059"/>
      <c r="F30" s="2063" t="str">
        <f>IF(SUM(M28,T28,AA28)=0,"",SUM(M28,T28,AA28))</f>
        <v/>
      </c>
      <c r="G30" s="2064"/>
      <c r="H30" s="2064"/>
      <c r="I30" s="2064"/>
      <c r="J30" s="2064"/>
      <c r="K30" s="2065"/>
      <c r="L30" s="2053" t="s">
        <v>1250</v>
      </c>
    </row>
    <row r="31" spans="2:33" ht="19.5" customHeight="1" x14ac:dyDescent="0.15">
      <c r="B31" s="2060"/>
      <c r="C31" s="2061"/>
      <c r="D31" s="2061"/>
      <c r="E31" s="2062"/>
      <c r="F31" s="2066"/>
      <c r="G31" s="2067"/>
      <c r="H31" s="2067"/>
      <c r="I31" s="2067"/>
      <c r="J31" s="2067"/>
      <c r="K31" s="2068"/>
      <c r="L31" s="2053"/>
    </row>
    <row r="32" spans="2:33" ht="9" customHeight="1" x14ac:dyDescent="0.15">
      <c r="B32" s="367"/>
      <c r="C32" s="367"/>
      <c r="D32" s="367"/>
      <c r="E32" s="367"/>
      <c r="F32" s="368"/>
      <c r="G32" s="368"/>
      <c r="H32" s="368"/>
      <c r="I32" s="368"/>
      <c r="J32" s="368"/>
      <c r="K32" s="368"/>
      <c r="L32" s="366"/>
    </row>
    <row r="33" spans="1:33" ht="19.5" customHeight="1" x14ac:dyDescent="0.15">
      <c r="B33" s="2041" t="s">
        <v>1253</v>
      </c>
      <c r="C33" s="2042"/>
      <c r="D33" s="2042"/>
      <c r="E33" s="2043"/>
      <c r="F33" s="2047" t="str">
        <f>IF(F28="","",ROUNDDOWN(F30/F28,3))</f>
        <v/>
      </c>
      <c r="G33" s="2048"/>
      <c r="H33" s="2048"/>
      <c r="I33" s="2048"/>
      <c r="J33" s="2048"/>
      <c r="K33" s="2049"/>
      <c r="L33" s="2053" t="s">
        <v>719</v>
      </c>
    </row>
    <row r="34" spans="1:33" ht="19.5" customHeight="1" x14ac:dyDescent="0.15">
      <c r="B34" s="2044"/>
      <c r="C34" s="2045"/>
      <c r="D34" s="2045"/>
      <c r="E34" s="2046"/>
      <c r="F34" s="2050"/>
      <c r="G34" s="2051"/>
      <c r="H34" s="2051"/>
      <c r="I34" s="2051"/>
      <c r="J34" s="2051"/>
      <c r="K34" s="2052"/>
      <c r="L34" s="2053"/>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2054"/>
      <c r="C37" s="2055"/>
      <c r="D37" s="2055"/>
      <c r="E37" s="2056"/>
      <c r="F37" s="2071" t="s">
        <v>1246</v>
      </c>
      <c r="G37" s="2072"/>
      <c r="H37" s="2072"/>
      <c r="I37" s="2072"/>
      <c r="J37" s="2072"/>
      <c r="K37" s="2072"/>
      <c r="L37" s="2073"/>
      <c r="M37" s="2071" t="s">
        <v>1247</v>
      </c>
      <c r="N37" s="2072"/>
      <c r="O37" s="2072"/>
      <c r="P37" s="2072"/>
      <c r="Q37" s="2072"/>
      <c r="R37" s="2072"/>
      <c r="S37" s="2073"/>
      <c r="T37" s="2071" t="s">
        <v>1248</v>
      </c>
      <c r="U37" s="2072"/>
      <c r="V37" s="2072"/>
      <c r="W37" s="2072"/>
      <c r="X37" s="2072"/>
      <c r="Y37" s="2072"/>
      <c r="Z37" s="2073"/>
      <c r="AA37" s="2071" t="s">
        <v>1249</v>
      </c>
      <c r="AB37" s="2072"/>
      <c r="AC37" s="2072"/>
      <c r="AD37" s="2072"/>
      <c r="AE37" s="2072"/>
      <c r="AF37" s="2072"/>
      <c r="AG37" s="2073"/>
    </row>
    <row r="38" spans="1:33" ht="13.5" customHeight="1" x14ac:dyDescent="0.15">
      <c r="B38" s="2070"/>
      <c r="C38" s="2069"/>
      <c r="D38" s="2069"/>
      <c r="E38" s="373" t="s">
        <v>1234</v>
      </c>
      <c r="F38" s="2070"/>
      <c r="G38" s="2069"/>
      <c r="H38" s="2069"/>
      <c r="I38" s="2069"/>
      <c r="J38" s="2069"/>
      <c r="K38" s="2069"/>
      <c r="L38" s="1086" t="s">
        <v>1250</v>
      </c>
      <c r="M38" s="2070"/>
      <c r="N38" s="2069"/>
      <c r="O38" s="2069"/>
      <c r="P38" s="2069"/>
      <c r="Q38" s="2069"/>
      <c r="R38" s="2069"/>
      <c r="S38" s="1086" t="s">
        <v>1250</v>
      </c>
      <c r="T38" s="2070"/>
      <c r="U38" s="2069"/>
      <c r="V38" s="2069"/>
      <c r="W38" s="2069"/>
      <c r="X38" s="2069"/>
      <c r="Y38" s="2069"/>
      <c r="Z38" s="1086" t="s">
        <v>1250</v>
      </c>
      <c r="AA38" s="2070"/>
      <c r="AB38" s="2069"/>
      <c r="AC38" s="2069"/>
      <c r="AD38" s="2069"/>
      <c r="AE38" s="2069"/>
      <c r="AF38" s="2069"/>
      <c r="AG38" s="1086" t="s">
        <v>1250</v>
      </c>
    </row>
    <row r="39" spans="1:33" x14ac:dyDescent="0.15">
      <c r="A39" s="917"/>
      <c r="B39" s="2066"/>
      <c r="C39" s="2069"/>
      <c r="D39" s="2067"/>
      <c r="E39" s="918" t="s">
        <v>1234</v>
      </c>
      <c r="F39" s="2066"/>
      <c r="G39" s="2067"/>
      <c r="H39" s="2067"/>
      <c r="I39" s="2067"/>
      <c r="J39" s="2067"/>
      <c r="K39" s="2067"/>
      <c r="L39" s="919" t="s">
        <v>1250</v>
      </c>
      <c r="M39" s="2066"/>
      <c r="N39" s="2067"/>
      <c r="O39" s="2067"/>
      <c r="P39" s="2067"/>
      <c r="Q39" s="2067"/>
      <c r="R39" s="2067"/>
      <c r="S39" s="919" t="s">
        <v>1250</v>
      </c>
      <c r="T39" s="2066"/>
      <c r="U39" s="2067"/>
      <c r="V39" s="2067"/>
      <c r="W39" s="2067"/>
      <c r="X39" s="2067"/>
      <c r="Y39" s="2067"/>
      <c r="Z39" s="919" t="s">
        <v>1250</v>
      </c>
      <c r="AA39" s="2066"/>
      <c r="AB39" s="2067"/>
      <c r="AC39" s="2067"/>
      <c r="AD39" s="2067"/>
      <c r="AE39" s="2067"/>
      <c r="AF39" s="2067"/>
      <c r="AG39" s="1086" t="s">
        <v>1250</v>
      </c>
    </row>
    <row r="40" spans="1:33" x14ac:dyDescent="0.15">
      <c r="B40" s="2070"/>
      <c r="C40" s="2069"/>
      <c r="D40" s="2069"/>
      <c r="E40" s="373" t="s">
        <v>1255</v>
      </c>
      <c r="F40" s="2070"/>
      <c r="G40" s="2069"/>
      <c r="H40" s="2069"/>
      <c r="I40" s="2069"/>
      <c r="J40" s="2069"/>
      <c r="K40" s="2069"/>
      <c r="L40" s="1086" t="s">
        <v>1250</v>
      </c>
      <c r="M40" s="2070"/>
      <c r="N40" s="2069"/>
      <c r="O40" s="2069"/>
      <c r="P40" s="2069"/>
      <c r="Q40" s="2069"/>
      <c r="R40" s="2069"/>
      <c r="S40" s="1086" t="s">
        <v>1250</v>
      </c>
      <c r="T40" s="2070"/>
      <c r="U40" s="2069"/>
      <c r="V40" s="2069"/>
      <c r="W40" s="2069"/>
      <c r="X40" s="2069"/>
      <c r="Y40" s="2069"/>
      <c r="Z40" s="1086" t="s">
        <v>1250</v>
      </c>
      <c r="AA40" s="2070"/>
      <c r="AB40" s="2069"/>
      <c r="AC40" s="2069"/>
      <c r="AD40" s="2069"/>
      <c r="AE40" s="2069"/>
      <c r="AF40" s="2069"/>
      <c r="AG40" s="1086" t="s">
        <v>1250</v>
      </c>
    </row>
    <row r="41" spans="1:33" x14ac:dyDescent="0.15">
      <c r="B41" s="2054" t="s">
        <v>1251</v>
      </c>
      <c r="C41" s="2055"/>
      <c r="D41" s="2055"/>
      <c r="E41" s="2056"/>
      <c r="F41" s="2054" t="str">
        <f>IF(SUM(F38:K40)=0,"",SUM(F38:K40))</f>
        <v/>
      </c>
      <c r="G41" s="2055"/>
      <c r="H41" s="2055"/>
      <c r="I41" s="2055"/>
      <c r="J41" s="2055"/>
      <c r="K41" s="2055"/>
      <c r="L41" s="1086" t="s">
        <v>1250</v>
      </c>
      <c r="M41" s="2054" t="str">
        <f>IF(SUM(M38:R40)=0,"",SUM(M38:R40))</f>
        <v/>
      </c>
      <c r="N41" s="2055"/>
      <c r="O41" s="2055"/>
      <c r="P41" s="2055"/>
      <c r="Q41" s="2055"/>
      <c r="R41" s="2055"/>
      <c r="S41" s="1086" t="s">
        <v>1250</v>
      </c>
      <c r="T41" s="2054" t="str">
        <f>IF(SUM(T38:Y40)=0,"",SUM(T38:Y40))</f>
        <v/>
      </c>
      <c r="U41" s="2055"/>
      <c r="V41" s="2055"/>
      <c r="W41" s="2055"/>
      <c r="X41" s="2055"/>
      <c r="Y41" s="2055"/>
      <c r="Z41" s="1086" t="s">
        <v>1250</v>
      </c>
      <c r="AA41" s="2054" t="str">
        <f>IF(SUM(AA38:AF40)=0,"",SUM(AA38:AF40))</f>
        <v/>
      </c>
      <c r="AB41" s="2055"/>
      <c r="AC41" s="2055"/>
      <c r="AD41" s="2055"/>
      <c r="AE41" s="2055"/>
      <c r="AF41" s="2055"/>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2057" t="s">
        <v>1252</v>
      </c>
      <c r="C43" s="2058"/>
      <c r="D43" s="2058"/>
      <c r="E43" s="2059"/>
      <c r="F43" s="2063" t="str">
        <f>IF(SUM(M41,T41,AA41)=0,"",SUM(M41,T41,AA41))</f>
        <v/>
      </c>
      <c r="G43" s="2064"/>
      <c r="H43" s="2064"/>
      <c r="I43" s="2064"/>
      <c r="J43" s="2064"/>
      <c r="K43" s="2065"/>
      <c r="L43" s="2053"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2060"/>
      <c r="C44" s="2061"/>
      <c r="D44" s="2061"/>
      <c r="E44" s="2062"/>
      <c r="F44" s="2066"/>
      <c r="G44" s="2067"/>
      <c r="H44" s="2067"/>
      <c r="I44" s="2067"/>
      <c r="J44" s="2067"/>
      <c r="K44" s="2068"/>
      <c r="L44" s="205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2041" t="s">
        <v>1253</v>
      </c>
      <c r="C46" s="2042"/>
      <c r="D46" s="2042"/>
      <c r="E46" s="2043"/>
      <c r="F46" s="2047" t="str">
        <f>IF(F41="","",ROUNDDOWN(F41/F43,3))</f>
        <v/>
      </c>
      <c r="G46" s="2048"/>
      <c r="H46" s="2048"/>
      <c r="I46" s="2048"/>
      <c r="J46" s="2048"/>
      <c r="K46" s="2049"/>
      <c r="L46" s="2053"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2044"/>
      <c r="C47" s="2045"/>
      <c r="D47" s="2045"/>
      <c r="E47" s="2046"/>
      <c r="F47" s="2050"/>
      <c r="G47" s="2051"/>
      <c r="H47" s="2051"/>
      <c r="I47" s="2051"/>
      <c r="J47" s="2051"/>
      <c r="K47" s="2052"/>
      <c r="L47" s="205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2040" t="s">
        <v>1256</v>
      </c>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row>
    <row r="51" spans="2:34" x14ac:dyDescent="0.15">
      <c r="B51" s="2040" t="s">
        <v>1257</v>
      </c>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row>
    <row r="52" spans="2:34" x14ac:dyDescent="0.15">
      <c r="B52" s="2040" t="s">
        <v>1258</v>
      </c>
      <c r="C52" s="2040"/>
      <c r="D52" s="2040"/>
      <c r="E52" s="2040"/>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row>
    <row r="53" spans="2:34" x14ac:dyDescent="0.15">
      <c r="B53" s="2040" t="s">
        <v>1259</v>
      </c>
      <c r="C53" s="2040"/>
      <c r="D53" s="2040"/>
      <c r="E53" s="2040"/>
      <c r="F53" s="2040"/>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row>
    <row r="54" spans="2:34" x14ac:dyDescent="0.15">
      <c r="B54" s="2040" t="s">
        <v>1260</v>
      </c>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40"/>
      <c r="Z54" s="2040"/>
      <c r="AA54" s="2040"/>
      <c r="AB54" s="2040"/>
      <c r="AC54" s="2040"/>
      <c r="AD54" s="2040"/>
      <c r="AE54" s="2040"/>
      <c r="AF54" s="2040"/>
      <c r="AG54" s="2040"/>
      <c r="AH54" s="2040"/>
    </row>
    <row r="55" spans="2:34" x14ac:dyDescent="0.15">
      <c r="B55" s="2040" t="s">
        <v>1261</v>
      </c>
      <c r="C55" s="2040"/>
      <c r="D55" s="2040"/>
      <c r="E55" s="2040"/>
      <c r="F55" s="2040"/>
      <c r="G55" s="2040"/>
      <c r="H55" s="2040"/>
      <c r="I55" s="2040"/>
      <c r="J55" s="2040"/>
      <c r="K55" s="2040"/>
      <c r="L55" s="2040"/>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row>
    <row r="56" spans="2:34" x14ac:dyDescent="0.15">
      <c r="B56" s="2039"/>
      <c r="C56" s="2039"/>
      <c r="D56" s="2039"/>
      <c r="E56" s="2039"/>
      <c r="F56" s="2039"/>
      <c r="G56" s="2039"/>
      <c r="H56" s="2039"/>
      <c r="I56" s="2039"/>
      <c r="J56" s="2039"/>
      <c r="K56" s="2039"/>
      <c r="L56" s="2039"/>
      <c r="M56" s="2039"/>
      <c r="N56" s="2039"/>
      <c r="O56" s="2039"/>
      <c r="P56" s="2039"/>
      <c r="Q56" s="2039"/>
      <c r="R56" s="2039"/>
      <c r="S56" s="2039"/>
      <c r="T56" s="2039"/>
      <c r="U56" s="2039"/>
      <c r="V56" s="2039"/>
      <c r="W56" s="2039"/>
      <c r="X56" s="2039"/>
      <c r="Y56" s="2039"/>
      <c r="Z56" s="2039"/>
      <c r="AA56" s="2039"/>
      <c r="AB56" s="2039"/>
      <c r="AC56" s="2039"/>
      <c r="AD56" s="2039"/>
      <c r="AE56" s="2039"/>
      <c r="AF56" s="2039"/>
      <c r="AG56" s="2039"/>
      <c r="AH56" s="2039"/>
    </row>
    <row r="57" spans="2:34" x14ac:dyDescent="0.15">
      <c r="B57" s="2039"/>
      <c r="C57" s="2039"/>
      <c r="D57" s="2039"/>
      <c r="E57" s="2039"/>
      <c r="F57" s="2039"/>
      <c r="G57" s="2039"/>
      <c r="H57" s="2039"/>
      <c r="I57" s="2039"/>
      <c r="J57" s="2039"/>
      <c r="K57" s="2039"/>
      <c r="L57" s="2039"/>
      <c r="M57" s="2039"/>
      <c r="N57" s="2039"/>
      <c r="O57" s="2039"/>
      <c r="P57" s="2039"/>
      <c r="Q57" s="2039"/>
      <c r="R57" s="2039"/>
      <c r="S57" s="2039"/>
      <c r="T57" s="2039"/>
      <c r="U57" s="2039"/>
      <c r="V57" s="2039"/>
      <c r="W57" s="2039"/>
      <c r="X57" s="2039"/>
      <c r="Y57" s="2039"/>
      <c r="Z57" s="2039"/>
      <c r="AA57" s="2039"/>
      <c r="AB57" s="2039"/>
      <c r="AC57" s="2039"/>
      <c r="AD57" s="2039"/>
      <c r="AE57" s="2039"/>
      <c r="AF57" s="2039"/>
      <c r="AG57" s="2039"/>
      <c r="AH57" s="2039"/>
    </row>
    <row r="58" spans="2:34" x14ac:dyDescent="0.15">
      <c r="B58" s="2039"/>
      <c r="C58" s="2039"/>
      <c r="D58" s="2039"/>
      <c r="E58" s="2039"/>
      <c r="F58" s="2039"/>
      <c r="G58" s="2039"/>
      <c r="H58" s="2039"/>
      <c r="I58" s="2039"/>
      <c r="J58" s="2039"/>
      <c r="K58" s="2039"/>
      <c r="L58" s="2039"/>
      <c r="M58" s="2039"/>
      <c r="N58" s="2039"/>
      <c r="O58" s="2039"/>
      <c r="P58" s="2039"/>
      <c r="Q58" s="2039"/>
      <c r="R58" s="2039"/>
      <c r="S58" s="2039"/>
      <c r="T58" s="2039"/>
      <c r="U58" s="2039"/>
      <c r="V58" s="2039"/>
      <c r="W58" s="2039"/>
      <c r="X58" s="2039"/>
      <c r="Y58" s="2039"/>
      <c r="Z58" s="2039"/>
      <c r="AA58" s="2039"/>
      <c r="AB58" s="2039"/>
      <c r="AC58" s="2039"/>
      <c r="AD58" s="2039"/>
      <c r="AE58" s="2039"/>
      <c r="AF58" s="2039"/>
      <c r="AG58" s="2039"/>
      <c r="AH58" s="2039"/>
    </row>
    <row r="59" spans="2:34" x14ac:dyDescent="0.15">
      <c r="B59" s="2039"/>
      <c r="C59" s="2039"/>
      <c r="D59" s="2039"/>
      <c r="E59" s="2039"/>
      <c r="F59" s="2039"/>
      <c r="G59" s="2039"/>
      <c r="H59" s="2039"/>
      <c r="I59" s="2039"/>
      <c r="J59" s="2039"/>
      <c r="K59" s="2039"/>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row>
    <row r="60" spans="2:34" x14ac:dyDescent="0.15">
      <c r="B60" s="2039"/>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row>
    <row r="61" spans="2:34" x14ac:dyDescent="0.15">
      <c r="B61" s="2039"/>
      <c r="C61" s="2039"/>
      <c r="D61" s="2039"/>
      <c r="E61" s="2039"/>
      <c r="F61" s="2039"/>
      <c r="G61" s="2039"/>
      <c r="H61" s="2039"/>
      <c r="I61" s="2039"/>
      <c r="J61" s="2039"/>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row>
    <row r="62" spans="2:34" x14ac:dyDescent="0.15">
      <c r="B62" s="2039"/>
      <c r="C62" s="2039"/>
      <c r="D62" s="2039"/>
      <c r="E62" s="2039"/>
      <c r="F62" s="2039"/>
      <c r="G62" s="2039"/>
      <c r="H62" s="2039"/>
      <c r="I62" s="2039"/>
      <c r="J62" s="2039"/>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row>
    <row r="63" spans="2:34" x14ac:dyDescent="0.15">
      <c r="B63" s="2039"/>
      <c r="C63" s="2039"/>
      <c r="D63" s="2039"/>
      <c r="E63" s="2039"/>
      <c r="F63" s="2039"/>
      <c r="G63" s="2039"/>
      <c r="H63" s="2039"/>
      <c r="I63" s="2039"/>
      <c r="J63" s="2039"/>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row>
    <row r="64" spans="2:34" x14ac:dyDescent="0.15">
      <c r="B64" s="2039"/>
      <c r="C64" s="2039"/>
      <c r="D64" s="2039"/>
      <c r="E64" s="2039"/>
      <c r="F64" s="2039"/>
      <c r="G64" s="2039"/>
      <c r="H64" s="2039"/>
      <c r="I64" s="2039"/>
      <c r="J64" s="2039"/>
      <c r="K64" s="2039"/>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00000000-0002-0000-1500-000000000000}">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123"/>
  <sheetViews>
    <sheetView zoomScaleNormal="100" zoomScaleSheetLayoutView="25" workbookViewId="0">
      <selection activeCell="I14" sqref="I14:J16"/>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2077" t="s">
        <v>2352</v>
      </c>
      <c r="C3" s="2077"/>
      <c r="D3" s="2077"/>
      <c r="E3" s="2077"/>
      <c r="F3" s="2077"/>
      <c r="G3" s="2077"/>
      <c r="H3" s="2077"/>
      <c r="I3" s="2077"/>
      <c r="J3" s="2077"/>
      <c r="K3" s="2077"/>
      <c r="L3" s="2077"/>
      <c r="M3" s="2077"/>
      <c r="N3" s="2077"/>
      <c r="O3" s="2077"/>
      <c r="P3" s="2077"/>
      <c r="Q3" s="2077"/>
      <c r="R3" s="2077"/>
      <c r="S3" s="2077"/>
      <c r="T3" s="2077"/>
      <c r="U3" s="2077"/>
      <c r="V3" s="2077"/>
      <c r="W3" s="2077"/>
      <c r="X3" s="2077"/>
      <c r="Y3" s="2077"/>
      <c r="Z3" s="207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2078"/>
      <c r="R6" s="2078"/>
      <c r="S6" s="2078"/>
      <c r="T6" s="2078"/>
      <c r="U6" s="2078"/>
      <c r="V6" s="2078"/>
      <c r="W6" s="2078"/>
      <c r="X6" s="2078"/>
      <c r="Y6" s="2078"/>
      <c r="Z6" s="207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2079"/>
      <c r="F9" s="2079"/>
      <c r="G9" s="583" t="s">
        <v>2134</v>
      </c>
      <c r="J9" s="811" t="s">
        <v>10</v>
      </c>
      <c r="K9" s="583" t="s">
        <v>2135</v>
      </c>
      <c r="M9" s="811" t="s">
        <v>10</v>
      </c>
      <c r="N9" s="583" t="s">
        <v>2136</v>
      </c>
    </row>
    <row r="10" spans="1:37" ht="44.25" customHeight="1" x14ac:dyDescent="0.15">
      <c r="B10" s="2080" t="s">
        <v>2353</v>
      </c>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2081"/>
      <c r="C16" s="2081"/>
      <c r="D16" s="2081"/>
      <c r="E16" s="2081"/>
      <c r="F16" s="2082" t="s">
        <v>2354</v>
      </c>
      <c r="G16" s="2083"/>
      <c r="H16" s="2083"/>
      <c r="I16" s="2083"/>
      <c r="J16" s="2083"/>
      <c r="K16" s="2083"/>
      <c r="L16" s="2084"/>
      <c r="M16" s="2085" t="s">
        <v>2355</v>
      </c>
      <c r="N16" s="2085"/>
      <c r="O16" s="2085"/>
      <c r="P16" s="2085"/>
      <c r="Q16" s="2085"/>
      <c r="R16" s="2085"/>
      <c r="S16" s="2085"/>
    </row>
    <row r="17" spans="1:37" ht="21" customHeight="1" x14ac:dyDescent="0.15">
      <c r="B17" s="2086">
        <v>3</v>
      </c>
      <c r="C17" s="2087"/>
      <c r="D17" s="2087" t="s">
        <v>789</v>
      </c>
      <c r="E17" s="2088"/>
      <c r="F17" s="2089"/>
      <c r="G17" s="2090"/>
      <c r="H17" s="2090"/>
      <c r="I17" s="2090"/>
      <c r="J17" s="2090"/>
      <c r="K17" s="2090"/>
      <c r="L17" s="810" t="s">
        <v>1004</v>
      </c>
      <c r="M17" s="2089"/>
      <c r="N17" s="2090"/>
      <c r="O17" s="2090"/>
      <c r="P17" s="2090"/>
      <c r="Q17" s="2090"/>
      <c r="R17" s="2090"/>
      <c r="S17" s="810" t="s">
        <v>1004</v>
      </c>
    </row>
    <row r="18" spans="1:37" ht="21" customHeight="1" x14ac:dyDescent="0.15">
      <c r="B18" s="2086">
        <v>4</v>
      </c>
      <c r="C18" s="2087"/>
      <c r="D18" s="2087" t="s">
        <v>789</v>
      </c>
      <c r="E18" s="2088"/>
      <c r="F18" s="2089"/>
      <c r="G18" s="2090"/>
      <c r="H18" s="2090"/>
      <c r="I18" s="2090"/>
      <c r="J18" s="2090"/>
      <c r="K18" s="2090"/>
      <c r="L18" s="810" t="s">
        <v>1004</v>
      </c>
      <c r="M18" s="2089"/>
      <c r="N18" s="2090"/>
      <c r="O18" s="2090"/>
      <c r="P18" s="2090"/>
      <c r="Q18" s="2090"/>
      <c r="R18" s="2090"/>
      <c r="S18" s="810" t="s">
        <v>1004</v>
      </c>
    </row>
    <row r="19" spans="1:37" ht="21" customHeight="1" x14ac:dyDescent="0.15">
      <c r="B19" s="2086">
        <v>5</v>
      </c>
      <c r="C19" s="2087"/>
      <c r="D19" s="2087" t="s">
        <v>789</v>
      </c>
      <c r="E19" s="2088"/>
      <c r="F19" s="2089"/>
      <c r="G19" s="2090"/>
      <c r="H19" s="2090"/>
      <c r="I19" s="2090"/>
      <c r="J19" s="2090"/>
      <c r="K19" s="2090"/>
      <c r="L19" s="810" t="s">
        <v>1004</v>
      </c>
      <c r="M19" s="2089"/>
      <c r="N19" s="2090"/>
      <c r="O19" s="2090"/>
      <c r="P19" s="2090"/>
      <c r="Q19" s="2090"/>
      <c r="R19" s="2090"/>
      <c r="S19" s="810" t="s">
        <v>1004</v>
      </c>
    </row>
    <row r="20" spans="1:37" ht="21" customHeight="1" x14ac:dyDescent="0.15">
      <c r="B20" s="2086">
        <v>6</v>
      </c>
      <c r="C20" s="2087"/>
      <c r="D20" s="2087" t="s">
        <v>789</v>
      </c>
      <c r="E20" s="2088"/>
      <c r="F20" s="2089"/>
      <c r="G20" s="2090"/>
      <c r="H20" s="2090"/>
      <c r="I20" s="2090"/>
      <c r="J20" s="2090"/>
      <c r="K20" s="2090"/>
      <c r="L20" s="810" t="s">
        <v>1004</v>
      </c>
      <c r="M20" s="2089"/>
      <c r="N20" s="2090"/>
      <c r="O20" s="2090"/>
      <c r="P20" s="2090"/>
      <c r="Q20" s="2090"/>
      <c r="R20" s="2090"/>
      <c r="S20" s="810" t="s">
        <v>1004</v>
      </c>
    </row>
    <row r="21" spans="1:37" ht="21" customHeight="1" x14ac:dyDescent="0.15">
      <c r="B21" s="2086">
        <v>7</v>
      </c>
      <c r="C21" s="2087"/>
      <c r="D21" s="2087" t="s">
        <v>789</v>
      </c>
      <c r="E21" s="2088"/>
      <c r="F21" s="2089"/>
      <c r="G21" s="2090"/>
      <c r="H21" s="2090"/>
      <c r="I21" s="2090"/>
      <c r="J21" s="2090"/>
      <c r="K21" s="2090"/>
      <c r="L21" s="810" t="s">
        <v>1004</v>
      </c>
      <c r="M21" s="2089"/>
      <c r="N21" s="2090"/>
      <c r="O21" s="2090"/>
      <c r="P21" s="2090"/>
      <c r="Q21" s="2090"/>
      <c r="R21" s="2090"/>
      <c r="S21" s="810" t="s">
        <v>1004</v>
      </c>
    </row>
    <row r="22" spans="1:37" ht="21" customHeight="1" x14ac:dyDescent="0.15">
      <c r="B22" s="2086">
        <v>8</v>
      </c>
      <c r="C22" s="2087"/>
      <c r="D22" s="2087" t="s">
        <v>789</v>
      </c>
      <c r="E22" s="2088"/>
      <c r="F22" s="2089"/>
      <c r="G22" s="2090"/>
      <c r="H22" s="2090"/>
      <c r="I22" s="2090"/>
      <c r="J22" s="2090"/>
      <c r="K22" s="2090"/>
      <c r="L22" s="810" t="s">
        <v>1004</v>
      </c>
      <c r="M22" s="2089"/>
      <c r="N22" s="2090"/>
      <c r="O22" s="2090"/>
      <c r="P22" s="2090"/>
      <c r="Q22" s="2090"/>
      <c r="R22" s="2090"/>
      <c r="S22" s="810" t="s">
        <v>1004</v>
      </c>
    </row>
    <row r="23" spans="1:37" ht="20.100000000000001" customHeight="1" x14ac:dyDescent="0.15">
      <c r="B23" s="2081" t="s">
        <v>1479</v>
      </c>
      <c r="C23" s="2081"/>
      <c r="D23" s="2081"/>
      <c r="E23" s="2081"/>
      <c r="F23" s="2086" t="str">
        <f>IF(SUM(F17:K22)=0,"",SUM(F17:K22))</f>
        <v/>
      </c>
      <c r="G23" s="2087"/>
      <c r="H23" s="2087"/>
      <c r="I23" s="2087"/>
      <c r="J23" s="2087"/>
      <c r="K23" s="2087"/>
      <c r="L23" s="810" t="s">
        <v>1004</v>
      </c>
      <c r="M23" s="2086" t="str">
        <f>IF(SUM(M17:R22)=0,"",SUM(M17:R22))</f>
        <v/>
      </c>
      <c r="N23" s="2087"/>
      <c r="O23" s="2087"/>
      <c r="P23" s="2087"/>
      <c r="Q23" s="2087"/>
      <c r="R23" s="2087"/>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2091" t="s">
        <v>2356</v>
      </c>
      <c r="C25" s="2092"/>
      <c r="D25" s="2092"/>
      <c r="E25" s="2093"/>
      <c r="F25" s="2097" t="str">
        <f>IF(F23="","",ROUNDDOWN(M23/F23,3))</f>
        <v/>
      </c>
      <c r="G25" s="2098"/>
      <c r="H25" s="2098"/>
      <c r="I25" s="2098"/>
      <c r="J25" s="2098"/>
      <c r="K25" s="2099"/>
      <c r="L25" s="2103"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2094"/>
      <c r="C26" s="2095"/>
      <c r="D26" s="2095"/>
      <c r="E26" s="2096"/>
      <c r="F26" s="2100"/>
      <c r="G26" s="2101"/>
      <c r="H26" s="2101"/>
      <c r="I26" s="2101"/>
      <c r="J26" s="2101"/>
      <c r="K26" s="2102"/>
      <c r="L26" s="2103"/>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2104" t="s">
        <v>2141</v>
      </c>
      <c r="C28" s="2105"/>
      <c r="D28" s="2105"/>
      <c r="E28" s="2105"/>
      <c r="F28" s="2105"/>
      <c r="G28" s="2105"/>
      <c r="H28" s="2105"/>
      <c r="I28" s="2105"/>
      <c r="J28" s="2105"/>
      <c r="K28" s="2105"/>
      <c r="L28" s="2105"/>
      <c r="M28" s="2105"/>
      <c r="N28" s="2105"/>
      <c r="O28" s="2105"/>
      <c r="P28" s="2106"/>
      <c r="Q28" s="2107"/>
      <c r="R28" s="2108"/>
      <c r="S28" s="2109"/>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2086"/>
      <c r="C31" s="2087"/>
      <c r="D31" s="2087"/>
      <c r="E31" s="2088"/>
      <c r="F31" s="2082" t="s">
        <v>2357</v>
      </c>
      <c r="G31" s="2083"/>
      <c r="H31" s="2083"/>
      <c r="I31" s="2083"/>
      <c r="J31" s="2083"/>
      <c r="K31" s="2083"/>
      <c r="L31" s="2084"/>
      <c r="M31" s="2085" t="s">
        <v>2355</v>
      </c>
      <c r="N31" s="2085"/>
      <c r="O31" s="2085"/>
      <c r="P31" s="2085"/>
      <c r="Q31" s="2085"/>
      <c r="R31" s="2085"/>
      <c r="S31" s="2085"/>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2086">
        <v>9</v>
      </c>
      <c r="C32" s="2087"/>
      <c r="D32" s="2087" t="s">
        <v>789</v>
      </c>
      <c r="E32" s="2088"/>
      <c r="F32" s="2089"/>
      <c r="G32" s="2090"/>
      <c r="H32" s="2090"/>
      <c r="I32" s="2090"/>
      <c r="J32" s="2090"/>
      <c r="K32" s="2090"/>
      <c r="L32" s="810" t="s">
        <v>1004</v>
      </c>
      <c r="M32" s="2089"/>
      <c r="N32" s="2090"/>
      <c r="O32" s="2090"/>
      <c r="P32" s="2090"/>
      <c r="Q32" s="2090"/>
      <c r="R32" s="2090"/>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2086">
        <v>10</v>
      </c>
      <c r="C33" s="2087"/>
      <c r="D33" s="2087" t="s">
        <v>789</v>
      </c>
      <c r="E33" s="2088"/>
      <c r="F33" s="2089"/>
      <c r="G33" s="2090"/>
      <c r="H33" s="2090"/>
      <c r="I33" s="2090"/>
      <c r="J33" s="2090"/>
      <c r="K33" s="2090"/>
      <c r="L33" s="810" t="s">
        <v>1004</v>
      </c>
      <c r="M33" s="2089"/>
      <c r="N33" s="2090"/>
      <c r="O33" s="2090"/>
      <c r="P33" s="2090"/>
      <c r="Q33" s="2090"/>
      <c r="R33" s="2090"/>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2086">
        <v>11</v>
      </c>
      <c r="C34" s="2087"/>
      <c r="D34" s="2087" t="s">
        <v>789</v>
      </c>
      <c r="E34" s="2088"/>
      <c r="F34" s="2089"/>
      <c r="G34" s="2090"/>
      <c r="H34" s="2090"/>
      <c r="I34" s="2090"/>
      <c r="J34" s="2090"/>
      <c r="K34" s="2090"/>
      <c r="L34" s="810" t="s">
        <v>1004</v>
      </c>
      <c r="M34" s="2089"/>
      <c r="N34" s="2090"/>
      <c r="O34" s="2090"/>
      <c r="P34" s="2090"/>
      <c r="Q34" s="2090"/>
      <c r="R34" s="2090"/>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2086">
        <v>12</v>
      </c>
      <c r="C35" s="2087"/>
      <c r="D35" s="2087" t="s">
        <v>789</v>
      </c>
      <c r="E35" s="2088"/>
      <c r="F35" s="2089"/>
      <c r="G35" s="2090"/>
      <c r="H35" s="2090"/>
      <c r="I35" s="2090"/>
      <c r="J35" s="2090"/>
      <c r="K35" s="2090"/>
      <c r="L35" s="810" t="s">
        <v>1004</v>
      </c>
      <c r="M35" s="2089"/>
      <c r="N35" s="2090"/>
      <c r="O35" s="2090"/>
      <c r="P35" s="2090"/>
      <c r="Q35" s="2090"/>
      <c r="R35" s="2090"/>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2086">
        <v>1</v>
      </c>
      <c r="C36" s="2087"/>
      <c r="D36" s="2087" t="s">
        <v>789</v>
      </c>
      <c r="E36" s="2088"/>
      <c r="F36" s="2089"/>
      <c r="G36" s="2090"/>
      <c r="H36" s="2090"/>
      <c r="I36" s="2090"/>
      <c r="J36" s="2090"/>
      <c r="K36" s="2090"/>
      <c r="L36" s="810" t="s">
        <v>1004</v>
      </c>
      <c r="M36" s="2089"/>
      <c r="N36" s="2090"/>
      <c r="O36" s="2090"/>
      <c r="P36" s="2090"/>
      <c r="Q36" s="2090"/>
      <c r="R36" s="2090"/>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2086">
        <v>2</v>
      </c>
      <c r="C37" s="2087"/>
      <c r="D37" s="2087" t="s">
        <v>789</v>
      </c>
      <c r="E37" s="2088"/>
      <c r="F37" s="2089"/>
      <c r="G37" s="2090"/>
      <c r="H37" s="2090"/>
      <c r="I37" s="2090"/>
      <c r="J37" s="2090"/>
      <c r="K37" s="2090"/>
      <c r="L37" s="810" t="s">
        <v>1004</v>
      </c>
      <c r="M37" s="2089"/>
      <c r="N37" s="2090"/>
      <c r="O37" s="2090"/>
      <c r="P37" s="2090"/>
      <c r="Q37" s="2090"/>
      <c r="R37" s="2090"/>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2081" t="s">
        <v>1479</v>
      </c>
      <c r="C38" s="2081"/>
      <c r="D38" s="2081"/>
      <c r="E38" s="2081"/>
      <c r="F38" s="2086" t="str">
        <f>IF(SUM(F32:K37)=0,"",SUM(F32:K37))</f>
        <v/>
      </c>
      <c r="G38" s="2087"/>
      <c r="H38" s="2087"/>
      <c r="I38" s="2087"/>
      <c r="J38" s="2087"/>
      <c r="K38" s="2087"/>
      <c r="L38" s="810" t="s">
        <v>1004</v>
      </c>
      <c r="M38" s="2086" t="str">
        <f>IF(SUM(M32:R37)=0,"",SUM(M32:R37))</f>
        <v/>
      </c>
      <c r="N38" s="2087"/>
      <c r="O38" s="2087"/>
      <c r="P38" s="2087"/>
      <c r="Q38" s="2087"/>
      <c r="R38" s="2087"/>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2091" t="s">
        <v>2356</v>
      </c>
      <c r="C40" s="2092"/>
      <c r="D40" s="2092"/>
      <c r="E40" s="2093"/>
      <c r="F40" s="2097" t="str">
        <f>IF(F38="","",ROUNDDOWN(M38/F38,3))</f>
        <v/>
      </c>
      <c r="G40" s="2098"/>
      <c r="H40" s="2098"/>
      <c r="I40" s="2098"/>
      <c r="J40" s="2098"/>
      <c r="K40" s="2099"/>
      <c r="L40" s="2103"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2094"/>
      <c r="C41" s="2095"/>
      <c r="D41" s="2095"/>
      <c r="E41" s="2096"/>
      <c r="F41" s="2100"/>
      <c r="G41" s="2101"/>
      <c r="H41" s="2101"/>
      <c r="I41" s="2101"/>
      <c r="J41" s="2101"/>
      <c r="K41" s="2102"/>
      <c r="L41" s="2103"/>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2104" t="s">
        <v>2141</v>
      </c>
      <c r="C43" s="2105"/>
      <c r="D43" s="2105"/>
      <c r="E43" s="2105"/>
      <c r="F43" s="2105"/>
      <c r="G43" s="2105"/>
      <c r="H43" s="2105"/>
      <c r="I43" s="2105"/>
      <c r="J43" s="2105"/>
      <c r="K43" s="2105"/>
      <c r="L43" s="2105"/>
      <c r="M43" s="2105"/>
      <c r="N43" s="2105"/>
      <c r="O43" s="2105"/>
      <c r="P43" s="2106"/>
      <c r="Q43" s="2107"/>
      <c r="R43" s="2108"/>
      <c r="S43" s="2109"/>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2080" t="s">
        <v>2358</v>
      </c>
      <c r="C45" s="2080"/>
      <c r="D45" s="2080"/>
      <c r="E45" s="2080"/>
      <c r="F45" s="2080"/>
      <c r="G45" s="2080"/>
      <c r="H45" s="2080"/>
      <c r="I45" s="2080"/>
      <c r="J45" s="2080"/>
      <c r="K45" s="2080"/>
      <c r="L45" s="2080"/>
      <c r="M45" s="2080"/>
      <c r="N45" s="2080"/>
      <c r="O45" s="2080"/>
      <c r="P45" s="2080"/>
      <c r="Q45" s="2080"/>
      <c r="R45" s="2080"/>
      <c r="S45" s="2080"/>
      <c r="T45" s="2080"/>
      <c r="U45" s="2080"/>
      <c r="V45" s="2080"/>
      <c r="W45" s="2080"/>
      <c r="X45" s="2080"/>
      <c r="Y45" s="2080"/>
      <c r="Z45" s="2080"/>
      <c r="AA45" s="583"/>
      <c r="AB45" s="583"/>
      <c r="AC45" s="583"/>
      <c r="AD45" s="583"/>
      <c r="AE45" s="583"/>
      <c r="AF45" s="583"/>
      <c r="AG45" s="583"/>
      <c r="AH45" s="583"/>
      <c r="AI45" s="583"/>
      <c r="AJ45" s="583"/>
      <c r="AK45" s="583"/>
    </row>
    <row r="46" spans="1:37" s="798" customFormat="1" ht="112.5" customHeight="1" x14ac:dyDescent="0.15">
      <c r="A46" s="583"/>
      <c r="B46" s="2080" t="s">
        <v>2359</v>
      </c>
      <c r="C46" s="2080"/>
      <c r="D46" s="2080"/>
      <c r="E46" s="2080"/>
      <c r="F46" s="2080"/>
      <c r="G46" s="2080"/>
      <c r="H46" s="2080"/>
      <c r="I46" s="2080"/>
      <c r="J46" s="2080"/>
      <c r="K46" s="2080"/>
      <c r="L46" s="2080"/>
      <c r="M46" s="2080"/>
      <c r="N46" s="2080"/>
      <c r="O46" s="2080"/>
      <c r="P46" s="2080"/>
      <c r="Q46" s="2080"/>
      <c r="R46" s="2080"/>
      <c r="S46" s="2080"/>
      <c r="T46" s="2080"/>
      <c r="U46" s="2080"/>
      <c r="V46" s="2080"/>
      <c r="W46" s="2080"/>
      <c r="X46" s="2080"/>
      <c r="Y46" s="2080"/>
      <c r="Z46" s="2080"/>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2110" t="s">
        <v>2143</v>
      </c>
      <c r="C49" s="2110"/>
      <c r="D49" s="2110"/>
      <c r="E49" s="2110"/>
      <c r="F49" s="2110"/>
      <c r="G49" s="2110"/>
      <c r="H49" s="2110"/>
      <c r="I49" s="2110"/>
      <c r="J49" s="2110"/>
      <c r="K49" s="2110"/>
      <c r="L49" s="2110"/>
      <c r="M49" s="2110"/>
      <c r="N49" s="2110"/>
      <c r="O49" s="2110"/>
      <c r="P49" s="2110"/>
      <c r="Q49" s="2110"/>
      <c r="R49" s="2110"/>
      <c r="S49" s="2110"/>
      <c r="T49" s="2110"/>
      <c r="U49" s="2110"/>
      <c r="V49" s="2110"/>
      <c r="W49" s="2110"/>
      <c r="X49" s="2110"/>
      <c r="Y49" s="2110"/>
      <c r="Z49" s="2110"/>
    </row>
    <row r="50" spans="1:37" s="14" customFormat="1" x14ac:dyDescent="0.15">
      <c r="A50" s="583"/>
      <c r="B50" s="2110" t="s">
        <v>2360</v>
      </c>
      <c r="C50" s="2110"/>
      <c r="D50" s="2110"/>
      <c r="E50" s="2110"/>
      <c r="F50" s="2110"/>
      <c r="G50" s="2110"/>
      <c r="H50" s="2110"/>
      <c r="I50" s="2110"/>
      <c r="J50" s="2110"/>
      <c r="K50" s="2110"/>
      <c r="L50" s="2110"/>
      <c r="M50" s="2110"/>
      <c r="N50" s="2110"/>
      <c r="O50" s="2110"/>
      <c r="P50" s="2110"/>
      <c r="Q50" s="2110"/>
      <c r="R50" s="2110"/>
      <c r="S50" s="2110"/>
      <c r="T50" s="2110"/>
      <c r="U50" s="2110"/>
      <c r="V50" s="2110"/>
      <c r="W50" s="2110"/>
      <c r="X50" s="2110"/>
      <c r="Y50" s="2110"/>
      <c r="Z50" s="2110"/>
      <c r="AA50" s="583"/>
      <c r="AB50" s="583"/>
      <c r="AC50" s="583"/>
      <c r="AD50" s="583"/>
      <c r="AE50" s="583"/>
      <c r="AF50" s="583"/>
      <c r="AG50" s="583"/>
      <c r="AH50" s="583"/>
      <c r="AI50" s="583"/>
      <c r="AJ50" s="583"/>
      <c r="AK50" s="583"/>
    </row>
    <row r="51" spans="1:37" s="14" customFormat="1" ht="13.5" customHeight="1" x14ac:dyDescent="0.15">
      <c r="A51" s="583"/>
      <c r="B51" s="2110" t="s">
        <v>2361</v>
      </c>
      <c r="C51" s="2110"/>
      <c r="D51" s="2110"/>
      <c r="E51" s="2110"/>
      <c r="F51" s="2110"/>
      <c r="G51" s="2110"/>
      <c r="H51" s="2110"/>
      <c r="I51" s="2110"/>
      <c r="J51" s="2110"/>
      <c r="K51" s="2110"/>
      <c r="L51" s="2110"/>
      <c r="M51" s="2110"/>
      <c r="N51" s="2110"/>
      <c r="O51" s="2110"/>
      <c r="P51" s="2110"/>
      <c r="Q51" s="2110"/>
      <c r="R51" s="2110"/>
      <c r="S51" s="2110"/>
      <c r="T51" s="2110"/>
      <c r="U51" s="2110"/>
      <c r="V51" s="2110"/>
      <c r="W51" s="2110"/>
      <c r="X51" s="2110"/>
      <c r="Y51" s="2110"/>
      <c r="Z51" s="2110"/>
      <c r="AA51" s="583"/>
      <c r="AB51" s="583"/>
      <c r="AC51" s="583"/>
      <c r="AD51" s="583"/>
      <c r="AE51" s="583"/>
      <c r="AF51" s="583"/>
      <c r="AG51" s="583"/>
      <c r="AH51" s="583"/>
      <c r="AI51" s="583"/>
      <c r="AJ51" s="583"/>
      <c r="AK51" s="583"/>
    </row>
    <row r="52" spans="1:37" s="14" customFormat="1" ht="13.5" customHeight="1" x14ac:dyDescent="0.15">
      <c r="A52" s="583"/>
      <c r="B52" s="2111" t="s">
        <v>2144</v>
      </c>
      <c r="C52" s="2111"/>
      <c r="D52" s="2111"/>
      <c r="E52" s="2111"/>
      <c r="F52" s="2111"/>
      <c r="G52" s="2111"/>
      <c r="H52" s="2111"/>
      <c r="I52" s="2111"/>
      <c r="J52" s="2111"/>
      <c r="K52" s="2111"/>
      <c r="L52" s="2111"/>
      <c r="M52" s="2111"/>
      <c r="N52" s="2111"/>
      <c r="O52" s="2111"/>
      <c r="P52" s="2111"/>
      <c r="Q52" s="2111"/>
      <c r="R52" s="2111"/>
      <c r="S52" s="2111"/>
      <c r="T52" s="2111"/>
      <c r="U52" s="2111"/>
      <c r="V52" s="2111"/>
      <c r="W52" s="2111"/>
      <c r="X52" s="2111"/>
      <c r="Y52" s="2111"/>
      <c r="Z52" s="2111"/>
      <c r="AA52" s="583"/>
      <c r="AB52" s="583"/>
      <c r="AC52" s="583"/>
      <c r="AD52" s="583"/>
      <c r="AE52" s="583"/>
      <c r="AF52" s="583"/>
      <c r="AG52" s="583"/>
      <c r="AH52" s="583"/>
      <c r="AI52" s="583"/>
      <c r="AJ52" s="583"/>
      <c r="AK52" s="583"/>
    </row>
    <row r="53" spans="1:37" s="14" customFormat="1" x14ac:dyDescent="0.15">
      <c r="A53" s="583"/>
      <c r="B53" s="2110"/>
      <c r="C53" s="2110"/>
      <c r="D53" s="2110"/>
      <c r="E53" s="2110"/>
      <c r="F53" s="2110"/>
      <c r="G53" s="2110"/>
      <c r="H53" s="2110"/>
      <c r="I53" s="2110"/>
      <c r="J53" s="2110"/>
      <c r="K53" s="2110"/>
      <c r="L53" s="2110"/>
      <c r="M53" s="2110"/>
      <c r="N53" s="2110"/>
      <c r="O53" s="2110"/>
      <c r="P53" s="2110"/>
      <c r="Q53" s="2110"/>
      <c r="R53" s="2110"/>
      <c r="S53" s="2110"/>
      <c r="T53" s="2110"/>
      <c r="U53" s="2110"/>
      <c r="V53" s="2110"/>
      <c r="W53" s="2110"/>
      <c r="X53" s="2110"/>
      <c r="Y53" s="2110"/>
      <c r="Z53" s="2110"/>
      <c r="AA53" s="583"/>
      <c r="AB53" s="583"/>
      <c r="AC53" s="583"/>
      <c r="AD53" s="583"/>
      <c r="AE53" s="583"/>
      <c r="AF53" s="583"/>
      <c r="AG53" s="583"/>
      <c r="AH53" s="583"/>
      <c r="AI53" s="583"/>
      <c r="AJ53" s="583"/>
      <c r="AK53" s="583"/>
    </row>
    <row r="54" spans="1:37" ht="156" customHeight="1" x14ac:dyDescent="0.15">
      <c r="B54" s="2110"/>
      <c r="C54" s="2110"/>
      <c r="D54" s="2110"/>
      <c r="E54" s="2110"/>
      <c r="F54" s="2110"/>
      <c r="G54" s="2110"/>
      <c r="H54" s="2110"/>
      <c r="I54" s="2110"/>
      <c r="J54" s="2110"/>
      <c r="K54" s="2110"/>
      <c r="L54" s="2110"/>
      <c r="M54" s="2110"/>
      <c r="N54" s="2110"/>
      <c r="O54" s="2110"/>
      <c r="P54" s="2110"/>
      <c r="Q54" s="2110"/>
      <c r="R54" s="2110"/>
      <c r="S54" s="2110"/>
      <c r="T54" s="2110"/>
      <c r="U54" s="2110"/>
      <c r="V54" s="2110"/>
      <c r="W54" s="2110"/>
      <c r="X54" s="2110"/>
      <c r="Y54" s="2110"/>
      <c r="Z54" s="2110"/>
    </row>
    <row r="55" spans="1:37" x14ac:dyDescent="0.15">
      <c r="B55" s="2110"/>
      <c r="C55" s="2110"/>
      <c r="D55" s="2110"/>
      <c r="E55" s="2110"/>
      <c r="F55" s="2110"/>
      <c r="G55" s="2110"/>
      <c r="H55" s="2110"/>
      <c r="I55" s="2110"/>
      <c r="J55" s="2110"/>
      <c r="K55" s="2110"/>
      <c r="L55" s="2110"/>
      <c r="M55" s="2110"/>
      <c r="N55" s="2110"/>
      <c r="O55" s="2110"/>
      <c r="P55" s="2110"/>
      <c r="Q55" s="2110"/>
      <c r="R55" s="2110"/>
      <c r="S55" s="2110"/>
      <c r="T55" s="2110"/>
      <c r="U55" s="2110"/>
      <c r="V55" s="2110"/>
      <c r="W55" s="2110"/>
      <c r="X55" s="2110"/>
      <c r="Y55" s="2110"/>
      <c r="Z55" s="2110"/>
    </row>
    <row r="56" spans="1:37" x14ac:dyDescent="0.15">
      <c r="B56" s="2110"/>
      <c r="C56" s="2110"/>
      <c r="D56" s="2110"/>
      <c r="E56" s="2110"/>
      <c r="F56" s="2110"/>
      <c r="G56" s="2110"/>
      <c r="H56" s="2110"/>
      <c r="I56" s="2110"/>
      <c r="J56" s="2110"/>
      <c r="K56" s="2110"/>
      <c r="L56" s="2110"/>
      <c r="M56" s="2110"/>
      <c r="N56" s="2110"/>
      <c r="O56" s="2110"/>
      <c r="P56" s="2110"/>
      <c r="Q56" s="2110"/>
      <c r="R56" s="2110"/>
      <c r="S56" s="2110"/>
      <c r="T56" s="2110"/>
      <c r="U56" s="2110"/>
      <c r="V56" s="2110"/>
      <c r="W56" s="2110"/>
      <c r="X56" s="2110"/>
      <c r="Y56" s="2110"/>
      <c r="Z56" s="2110"/>
    </row>
    <row r="57" spans="1:37" x14ac:dyDescent="0.15">
      <c r="B57" s="2110"/>
      <c r="C57" s="2110"/>
      <c r="D57" s="2110"/>
      <c r="E57" s="2110"/>
      <c r="F57" s="2110"/>
      <c r="G57" s="2110"/>
      <c r="H57" s="2110"/>
      <c r="I57" s="2110"/>
      <c r="J57" s="2110"/>
      <c r="K57" s="2110"/>
      <c r="L57" s="2110"/>
      <c r="M57" s="2110"/>
      <c r="N57" s="2110"/>
      <c r="O57" s="2110"/>
      <c r="P57" s="2110"/>
      <c r="Q57" s="2110"/>
      <c r="R57" s="2110"/>
      <c r="S57" s="2110"/>
      <c r="T57" s="2110"/>
      <c r="U57" s="2110"/>
      <c r="V57" s="2110"/>
      <c r="W57" s="2110"/>
      <c r="X57" s="2110"/>
      <c r="Y57" s="2110"/>
      <c r="Z57" s="2110"/>
    </row>
    <row r="58" spans="1:37" x14ac:dyDescent="0.15">
      <c r="B58" s="2110"/>
      <c r="C58" s="2110"/>
      <c r="D58" s="2110"/>
      <c r="E58" s="2110"/>
      <c r="F58" s="2110"/>
      <c r="G58" s="2110"/>
      <c r="H58" s="2110"/>
      <c r="I58" s="2110"/>
      <c r="J58" s="2110"/>
      <c r="K58" s="2110"/>
      <c r="L58" s="2110"/>
      <c r="M58" s="2110"/>
      <c r="N58" s="2110"/>
      <c r="O58" s="2110"/>
      <c r="P58" s="2110"/>
      <c r="Q58" s="2110"/>
      <c r="R58" s="2110"/>
      <c r="S58" s="2110"/>
      <c r="T58" s="2110"/>
      <c r="U58" s="2110"/>
      <c r="V58" s="2110"/>
      <c r="W58" s="2110"/>
      <c r="X58" s="2110"/>
      <c r="Y58" s="2110"/>
      <c r="Z58" s="2110"/>
    </row>
    <row r="59" spans="1:37" x14ac:dyDescent="0.15">
      <c r="B59" s="2110"/>
      <c r="C59" s="2110"/>
      <c r="D59" s="2110"/>
      <c r="E59" s="2110"/>
      <c r="F59" s="2110"/>
      <c r="G59" s="2110"/>
      <c r="H59" s="2110"/>
      <c r="I59" s="2110"/>
      <c r="J59" s="2110"/>
      <c r="K59" s="2110"/>
      <c r="L59" s="2110"/>
      <c r="M59" s="2110"/>
      <c r="N59" s="2110"/>
      <c r="O59" s="2110"/>
      <c r="P59" s="2110"/>
      <c r="Q59" s="2110"/>
      <c r="R59" s="2110"/>
      <c r="S59" s="2110"/>
      <c r="T59" s="2110"/>
      <c r="U59" s="2110"/>
      <c r="V59" s="2110"/>
      <c r="W59" s="2110"/>
      <c r="X59" s="2110"/>
      <c r="Y59" s="2110"/>
      <c r="Z59" s="2110"/>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00000000-0002-0000-1600-000000000000}">
      <formula1>"□,■"</formula1>
    </dataValidation>
    <dataValidation type="list" allowBlank="1" showInputMessage="1" showErrorMessage="1" sqref="Q28:S28 Q43:S43" xr:uid="{00000000-0002-0000-1600-000001000000}">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Y123"/>
  <sheetViews>
    <sheetView zoomScaleNormal="100" zoomScaleSheetLayoutView="85" workbookViewId="0">
      <selection activeCell="I14" sqref="I14:J16"/>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645"/>
      <c r="T3" s="1645"/>
      <c r="U3" s="752" t="s">
        <v>621</v>
      </c>
      <c r="V3" s="731"/>
      <c r="W3" s="752" t="s">
        <v>789</v>
      </c>
      <c r="X3" s="731"/>
      <c r="Y3" s="752" t="s">
        <v>790</v>
      </c>
    </row>
    <row r="4" spans="2:25" x14ac:dyDescent="0.15">
      <c r="B4" s="2112" t="s">
        <v>2222</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row>
    <row r="6" spans="2:25" ht="30" customHeight="1" x14ac:dyDescent="0.15">
      <c r="B6" s="702">
        <v>1</v>
      </c>
      <c r="C6" s="831" t="s">
        <v>1295</v>
      </c>
      <c r="D6" s="16"/>
      <c r="E6" s="16"/>
      <c r="F6" s="16"/>
      <c r="G6" s="17"/>
      <c r="H6" s="1845"/>
      <c r="I6" s="2014"/>
      <c r="J6" s="2014"/>
      <c r="K6" s="2014"/>
      <c r="L6" s="2014"/>
      <c r="M6" s="2014"/>
      <c r="N6" s="2014"/>
      <c r="O6" s="2014"/>
      <c r="P6" s="2014"/>
      <c r="Q6" s="2014"/>
      <c r="R6" s="2014"/>
      <c r="S6" s="2014"/>
      <c r="T6" s="2014"/>
      <c r="U6" s="2014"/>
      <c r="V6" s="2014"/>
      <c r="W6" s="2014"/>
      <c r="X6" s="2014"/>
      <c r="Y6" s="2015"/>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2113" t="s">
        <v>2229</v>
      </c>
      <c r="D15" s="2113"/>
      <c r="E15" s="2113"/>
      <c r="F15" s="2113"/>
      <c r="G15" s="2114"/>
      <c r="H15" s="136" t="s">
        <v>2230</v>
      </c>
      <c r="I15" s="2"/>
      <c r="Y15" s="90"/>
    </row>
    <row r="16" spans="2:25" ht="12" customHeight="1" x14ac:dyDescent="0.15">
      <c r="B16" s="184"/>
      <c r="G16" s="90"/>
      <c r="H16" s="185"/>
      <c r="I16" s="2013" t="s">
        <v>2231</v>
      </c>
      <c r="J16" s="2013"/>
      <c r="K16" s="2013"/>
      <c r="L16" s="2013"/>
      <c r="M16" s="2013"/>
      <c r="N16" s="2013"/>
      <c r="O16" s="2013"/>
      <c r="P16" s="2013"/>
      <c r="Q16" s="1763"/>
      <c r="R16" s="1764"/>
      <c r="S16" s="1764"/>
      <c r="T16" s="1764"/>
      <c r="U16" s="1764"/>
      <c r="V16" s="1764"/>
      <c r="W16" s="1765"/>
      <c r="Y16" s="90"/>
    </row>
    <row r="17" spans="2:25" ht="12" customHeight="1" x14ac:dyDescent="0.15">
      <c r="B17" s="184"/>
      <c r="G17" s="90"/>
      <c r="H17" s="185"/>
      <c r="I17" s="2013"/>
      <c r="J17" s="2013"/>
      <c r="K17" s="2013"/>
      <c r="L17" s="2013"/>
      <c r="M17" s="2013"/>
      <c r="N17" s="2013"/>
      <c r="O17" s="2013"/>
      <c r="P17" s="2013"/>
      <c r="Q17" s="1800"/>
      <c r="R17" s="1801"/>
      <c r="S17" s="1801"/>
      <c r="T17" s="1801"/>
      <c r="U17" s="1801"/>
      <c r="V17" s="1801"/>
      <c r="W17" s="1802"/>
      <c r="Y17" s="90"/>
    </row>
    <row r="18" spans="2:25" ht="12" customHeight="1" x14ac:dyDescent="0.15">
      <c r="B18" s="184"/>
      <c r="G18" s="90"/>
      <c r="H18" s="185"/>
      <c r="I18" s="1763" t="s">
        <v>2232</v>
      </c>
      <c r="J18" s="1764"/>
      <c r="K18" s="1764"/>
      <c r="L18" s="1764"/>
      <c r="M18" s="1764"/>
      <c r="N18" s="1764"/>
      <c r="O18" s="1764"/>
      <c r="P18" s="1765"/>
      <c r="Q18" s="1763"/>
      <c r="R18" s="1764"/>
      <c r="S18" s="1764"/>
      <c r="T18" s="1764"/>
      <c r="U18" s="1764"/>
      <c r="V18" s="1764"/>
      <c r="W18" s="1765"/>
      <c r="Y18" s="90"/>
    </row>
    <row r="19" spans="2:25" ht="12" customHeight="1" x14ac:dyDescent="0.15">
      <c r="B19" s="184"/>
      <c r="G19" s="90"/>
      <c r="H19" s="185"/>
      <c r="I19" s="2033"/>
      <c r="J19" s="1645"/>
      <c r="K19" s="1645"/>
      <c r="L19" s="1645"/>
      <c r="M19" s="1645"/>
      <c r="N19" s="1645"/>
      <c r="O19" s="1645"/>
      <c r="P19" s="2034"/>
      <c r="Q19" s="2033"/>
      <c r="R19" s="1645"/>
      <c r="S19" s="1645"/>
      <c r="T19" s="1645"/>
      <c r="U19" s="1645"/>
      <c r="V19" s="1645"/>
      <c r="W19" s="2034"/>
      <c r="Y19" s="90"/>
    </row>
    <row r="20" spans="2:25" ht="12" customHeight="1" x14ac:dyDescent="0.15">
      <c r="B20" s="184"/>
      <c r="G20" s="90"/>
      <c r="H20" s="185"/>
      <c r="I20" s="2033"/>
      <c r="J20" s="1645"/>
      <c r="K20" s="1645"/>
      <c r="L20" s="1645"/>
      <c r="M20" s="1645"/>
      <c r="N20" s="1645"/>
      <c r="O20" s="1645"/>
      <c r="P20" s="2034"/>
      <c r="Q20" s="2033"/>
      <c r="R20" s="1645"/>
      <c r="S20" s="1645"/>
      <c r="T20" s="1645"/>
      <c r="U20" s="1645"/>
      <c r="V20" s="1645"/>
      <c r="W20" s="2034"/>
      <c r="Y20" s="90"/>
    </row>
    <row r="21" spans="2:25" ht="12" customHeight="1" x14ac:dyDescent="0.15">
      <c r="B21" s="184"/>
      <c r="G21" s="90"/>
      <c r="H21" s="185"/>
      <c r="I21" s="1800"/>
      <c r="J21" s="1801"/>
      <c r="K21" s="1801"/>
      <c r="L21" s="1801"/>
      <c r="M21" s="1801"/>
      <c r="N21" s="1801"/>
      <c r="O21" s="1801"/>
      <c r="P21" s="1802"/>
      <c r="Q21" s="1800"/>
      <c r="R21" s="1801"/>
      <c r="S21" s="1801"/>
      <c r="T21" s="1801"/>
      <c r="U21" s="1801"/>
      <c r="V21" s="1801"/>
      <c r="W21" s="1802"/>
      <c r="Y21" s="90"/>
    </row>
    <row r="22" spans="2:25" ht="12" customHeight="1" x14ac:dyDescent="0.15">
      <c r="B22" s="184"/>
      <c r="G22" s="90"/>
      <c r="H22" s="185"/>
      <c r="I22" s="2013" t="s">
        <v>2233</v>
      </c>
      <c r="J22" s="2013"/>
      <c r="K22" s="2013"/>
      <c r="L22" s="2013"/>
      <c r="M22" s="2013"/>
      <c r="N22" s="2013"/>
      <c r="O22" s="2013"/>
      <c r="P22" s="2013"/>
      <c r="Q22" s="2115"/>
      <c r="R22" s="2116"/>
      <c r="S22" s="2116"/>
      <c r="T22" s="2116"/>
      <c r="U22" s="2116"/>
      <c r="V22" s="2116"/>
      <c r="W22" s="2117"/>
      <c r="Y22" s="90"/>
    </row>
    <row r="23" spans="2:25" ht="12" customHeight="1" x14ac:dyDescent="0.15">
      <c r="B23" s="184"/>
      <c r="G23" s="90"/>
      <c r="H23" s="185"/>
      <c r="I23" s="2013"/>
      <c r="J23" s="2013"/>
      <c r="K23" s="2013"/>
      <c r="L23" s="2013"/>
      <c r="M23" s="2013"/>
      <c r="N23" s="2013"/>
      <c r="O23" s="2013"/>
      <c r="P23" s="2013"/>
      <c r="Q23" s="2118"/>
      <c r="R23" s="2119"/>
      <c r="S23" s="2119"/>
      <c r="T23" s="2119"/>
      <c r="U23" s="2119"/>
      <c r="V23" s="2119"/>
      <c r="W23" s="2120"/>
      <c r="Y23" s="90"/>
    </row>
    <row r="24" spans="2:25" ht="12" customHeight="1" x14ac:dyDescent="0.15">
      <c r="B24" s="184"/>
      <c r="G24" s="90"/>
      <c r="H24" s="185"/>
      <c r="I24" s="2013" t="s">
        <v>2234</v>
      </c>
      <c r="J24" s="2013"/>
      <c r="K24" s="2013"/>
      <c r="L24" s="2013"/>
      <c r="M24" s="2013"/>
      <c r="N24" s="2013"/>
      <c r="O24" s="2013"/>
      <c r="P24" s="2013"/>
      <c r="Q24" s="2115" t="s">
        <v>2235</v>
      </c>
      <c r="R24" s="2116"/>
      <c r="S24" s="2116"/>
      <c r="T24" s="2116"/>
      <c r="U24" s="2116"/>
      <c r="V24" s="2116"/>
      <c r="W24" s="2117"/>
      <c r="Y24" s="90"/>
    </row>
    <row r="25" spans="2:25" ht="12" customHeight="1" x14ac:dyDescent="0.15">
      <c r="B25" s="184"/>
      <c r="G25" s="90"/>
      <c r="H25" s="185"/>
      <c r="I25" s="2013"/>
      <c r="J25" s="2013"/>
      <c r="K25" s="2013"/>
      <c r="L25" s="2013"/>
      <c r="M25" s="2013"/>
      <c r="N25" s="2013"/>
      <c r="O25" s="2013"/>
      <c r="P25" s="2013"/>
      <c r="Q25" s="2118"/>
      <c r="R25" s="2119"/>
      <c r="S25" s="2119"/>
      <c r="T25" s="2119"/>
      <c r="U25" s="2119"/>
      <c r="V25" s="2119"/>
      <c r="W25" s="2120"/>
      <c r="Y25" s="90"/>
    </row>
    <row r="26" spans="2:25" ht="12" customHeight="1" x14ac:dyDescent="0.15">
      <c r="B26" s="184"/>
      <c r="G26" s="90"/>
      <c r="H26" s="185"/>
      <c r="I26" s="2013" t="s">
        <v>2236</v>
      </c>
      <c r="J26" s="2013"/>
      <c r="K26" s="2013"/>
      <c r="L26" s="2013"/>
      <c r="M26" s="2013"/>
      <c r="N26" s="2013"/>
      <c r="O26" s="2013"/>
      <c r="P26" s="2013"/>
      <c r="Q26" s="2115"/>
      <c r="R26" s="2116"/>
      <c r="S26" s="2116"/>
      <c r="T26" s="2116"/>
      <c r="U26" s="2116"/>
      <c r="V26" s="2116"/>
      <c r="W26" s="2117"/>
      <c r="Y26" s="90"/>
    </row>
    <row r="27" spans="2:25" ht="12" customHeight="1" x14ac:dyDescent="0.15">
      <c r="B27" s="184"/>
      <c r="G27" s="90"/>
      <c r="H27" s="185"/>
      <c r="I27" s="2013"/>
      <c r="J27" s="2013"/>
      <c r="K27" s="2013"/>
      <c r="L27" s="2013"/>
      <c r="M27" s="2013"/>
      <c r="N27" s="2013"/>
      <c r="O27" s="2013"/>
      <c r="P27" s="2013"/>
      <c r="Q27" s="2118"/>
      <c r="R27" s="2119"/>
      <c r="S27" s="2119"/>
      <c r="T27" s="2119"/>
      <c r="U27" s="2119"/>
      <c r="V27" s="2119"/>
      <c r="W27" s="2120"/>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2013" t="s">
        <v>2231</v>
      </c>
      <c r="J30" s="2013"/>
      <c r="K30" s="2013"/>
      <c r="L30" s="2013"/>
      <c r="M30" s="2013"/>
      <c r="N30" s="2013"/>
      <c r="O30" s="2013"/>
      <c r="P30" s="2013"/>
      <c r="Q30" s="1763"/>
      <c r="R30" s="1764"/>
      <c r="S30" s="1764"/>
      <c r="T30" s="1764"/>
      <c r="U30" s="1764"/>
      <c r="V30" s="1764"/>
      <c r="W30" s="1765"/>
      <c r="Y30" s="90"/>
    </row>
    <row r="31" spans="2:25" ht="12" customHeight="1" x14ac:dyDescent="0.15">
      <c r="B31" s="184"/>
      <c r="G31" s="90"/>
      <c r="H31" s="185"/>
      <c r="I31" s="2013"/>
      <c r="J31" s="2013"/>
      <c r="K31" s="2013"/>
      <c r="L31" s="2013"/>
      <c r="M31" s="2013"/>
      <c r="N31" s="2013"/>
      <c r="O31" s="2013"/>
      <c r="P31" s="2013"/>
      <c r="Q31" s="1800"/>
      <c r="R31" s="1801"/>
      <c r="S31" s="1801"/>
      <c r="T31" s="1801"/>
      <c r="U31" s="1801"/>
      <c r="V31" s="1801"/>
      <c r="W31" s="1802"/>
      <c r="Y31" s="90"/>
    </row>
    <row r="32" spans="2:25" ht="12" customHeight="1" x14ac:dyDescent="0.15">
      <c r="B32" s="184"/>
      <c r="G32" s="90"/>
      <c r="H32" s="185"/>
      <c r="I32" s="1763" t="s">
        <v>2232</v>
      </c>
      <c r="J32" s="1764"/>
      <c r="K32" s="1764"/>
      <c r="L32" s="1764"/>
      <c r="M32" s="1764"/>
      <c r="N32" s="1764"/>
      <c r="O32" s="1764"/>
      <c r="P32" s="1765"/>
      <c r="Q32" s="1763"/>
      <c r="R32" s="1764"/>
      <c r="S32" s="1764"/>
      <c r="T32" s="1764"/>
      <c r="U32" s="1764"/>
      <c r="V32" s="1764"/>
      <c r="W32" s="1765"/>
      <c r="Y32" s="90"/>
    </row>
    <row r="33" spans="2:25" ht="12" customHeight="1" x14ac:dyDescent="0.15">
      <c r="B33" s="184"/>
      <c r="G33" s="90"/>
      <c r="H33" s="185"/>
      <c r="I33" s="2033"/>
      <c r="J33" s="1645"/>
      <c r="K33" s="1645"/>
      <c r="L33" s="1645"/>
      <c r="M33" s="1645"/>
      <c r="N33" s="1645"/>
      <c r="O33" s="1645"/>
      <c r="P33" s="2034"/>
      <c r="Q33" s="2033"/>
      <c r="R33" s="1645"/>
      <c r="S33" s="1645"/>
      <c r="T33" s="1645"/>
      <c r="U33" s="1645"/>
      <c r="V33" s="1645"/>
      <c r="W33" s="2034"/>
      <c r="Y33" s="90"/>
    </row>
    <row r="34" spans="2:25" ht="12" customHeight="1" x14ac:dyDescent="0.15">
      <c r="B34" s="184"/>
      <c r="G34" s="90"/>
      <c r="H34" s="185"/>
      <c r="I34" s="2033"/>
      <c r="J34" s="1645"/>
      <c r="K34" s="1645"/>
      <c r="L34" s="1645"/>
      <c r="M34" s="1645"/>
      <c r="N34" s="1645"/>
      <c r="O34" s="1645"/>
      <c r="P34" s="2034"/>
      <c r="Q34" s="2033"/>
      <c r="R34" s="1645"/>
      <c r="S34" s="1645"/>
      <c r="T34" s="1645"/>
      <c r="U34" s="1645"/>
      <c r="V34" s="1645"/>
      <c r="W34" s="2034"/>
      <c r="Y34" s="90"/>
    </row>
    <row r="35" spans="2:25" ht="12" customHeight="1" x14ac:dyDescent="0.15">
      <c r="B35" s="184"/>
      <c r="G35" s="90"/>
      <c r="H35" s="185"/>
      <c r="I35" s="1800"/>
      <c r="J35" s="1801"/>
      <c r="K35" s="1801"/>
      <c r="L35" s="1801"/>
      <c r="M35" s="1801"/>
      <c r="N35" s="1801"/>
      <c r="O35" s="1801"/>
      <c r="P35" s="1802"/>
      <c r="Q35" s="1800"/>
      <c r="R35" s="1801"/>
      <c r="S35" s="1801"/>
      <c r="T35" s="1801"/>
      <c r="U35" s="1801"/>
      <c r="V35" s="1801"/>
      <c r="W35" s="1802"/>
      <c r="Y35" s="90"/>
    </row>
    <row r="36" spans="2:25" ht="12" customHeight="1" x14ac:dyDescent="0.15">
      <c r="B36" s="184"/>
      <c r="G36" s="90"/>
      <c r="H36" s="185"/>
      <c r="I36" s="2013" t="s">
        <v>2233</v>
      </c>
      <c r="J36" s="2013"/>
      <c r="K36" s="2013"/>
      <c r="L36" s="2013"/>
      <c r="M36" s="2013"/>
      <c r="N36" s="2013"/>
      <c r="O36" s="2013"/>
      <c r="P36" s="2013"/>
      <c r="Q36" s="2115"/>
      <c r="R36" s="2116"/>
      <c r="S36" s="2116"/>
      <c r="T36" s="2116"/>
      <c r="U36" s="2116"/>
      <c r="V36" s="2116"/>
      <c r="W36" s="2117"/>
      <c r="Y36" s="90"/>
    </row>
    <row r="37" spans="2:25" ht="12" customHeight="1" x14ac:dyDescent="0.15">
      <c r="B37" s="184"/>
      <c r="G37" s="90"/>
      <c r="H37" s="185"/>
      <c r="I37" s="2013"/>
      <c r="J37" s="2013"/>
      <c r="K37" s="2013"/>
      <c r="L37" s="2013"/>
      <c r="M37" s="2013"/>
      <c r="N37" s="2013"/>
      <c r="O37" s="2013"/>
      <c r="P37" s="2013"/>
      <c r="Q37" s="2118"/>
      <c r="R37" s="2119"/>
      <c r="S37" s="2119"/>
      <c r="T37" s="2119"/>
      <c r="U37" s="2119"/>
      <c r="V37" s="2119"/>
      <c r="W37" s="2120"/>
      <c r="Y37" s="90"/>
    </row>
    <row r="38" spans="2:25" ht="12" customHeight="1" x14ac:dyDescent="0.15">
      <c r="B38" s="184"/>
      <c r="G38" s="90"/>
      <c r="H38" s="926"/>
      <c r="I38" s="1651" t="s">
        <v>2234</v>
      </c>
      <c r="J38" s="2013"/>
      <c r="K38" s="2013"/>
      <c r="L38" s="2013"/>
      <c r="M38" s="2013"/>
      <c r="N38" s="2013"/>
      <c r="O38" s="2013"/>
      <c r="P38" s="2013"/>
      <c r="Q38" s="1845" t="s">
        <v>2235</v>
      </c>
      <c r="R38" s="2014"/>
      <c r="S38" s="2014"/>
      <c r="T38" s="2014"/>
      <c r="U38" s="2014"/>
      <c r="V38" s="2014"/>
      <c r="W38" s="2014"/>
      <c r="X38" s="185"/>
      <c r="Y38" s="90"/>
    </row>
    <row r="39" spans="2:25" ht="12" customHeight="1" x14ac:dyDescent="0.15">
      <c r="B39" s="184"/>
      <c r="G39" s="90"/>
      <c r="H39" s="185"/>
      <c r="I39" s="2121"/>
      <c r="J39" s="2121"/>
      <c r="K39" s="2121"/>
      <c r="L39" s="2121"/>
      <c r="M39" s="2121"/>
      <c r="N39" s="2121"/>
      <c r="O39" s="2121"/>
      <c r="P39" s="2121"/>
      <c r="Q39" s="2118"/>
      <c r="R39" s="2119"/>
      <c r="S39" s="2119"/>
      <c r="T39" s="2119"/>
      <c r="U39" s="2119"/>
      <c r="V39" s="2119"/>
      <c r="W39" s="2120"/>
      <c r="Y39" s="90"/>
    </row>
    <row r="40" spans="2:25" ht="12" customHeight="1" x14ac:dyDescent="0.15">
      <c r="B40" s="184"/>
      <c r="G40" s="90"/>
      <c r="H40" s="185"/>
      <c r="I40" s="2013" t="s">
        <v>2236</v>
      </c>
      <c r="J40" s="2013"/>
      <c r="K40" s="2013"/>
      <c r="L40" s="2013"/>
      <c r="M40" s="2013"/>
      <c r="N40" s="2013"/>
      <c r="O40" s="2013"/>
      <c r="P40" s="2013"/>
      <c r="Q40" s="2115"/>
      <c r="R40" s="2116"/>
      <c r="S40" s="2116"/>
      <c r="T40" s="2116"/>
      <c r="U40" s="2116"/>
      <c r="V40" s="2116"/>
      <c r="W40" s="2117"/>
      <c r="Y40" s="90"/>
    </row>
    <row r="41" spans="2:25" ht="12" customHeight="1" x14ac:dyDescent="0.15">
      <c r="B41" s="184"/>
      <c r="G41" s="90"/>
      <c r="H41" s="185"/>
      <c r="I41" s="2013"/>
      <c r="J41" s="2013"/>
      <c r="K41" s="2013"/>
      <c r="L41" s="2013"/>
      <c r="M41" s="2013"/>
      <c r="N41" s="2013"/>
      <c r="O41" s="2013"/>
      <c r="P41" s="2013"/>
      <c r="Q41" s="2118"/>
      <c r="R41" s="2119"/>
      <c r="S41" s="2119"/>
      <c r="T41" s="2119"/>
      <c r="U41" s="2119"/>
      <c r="V41" s="2119"/>
      <c r="W41" s="2120"/>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2013" t="s">
        <v>2231</v>
      </c>
      <c r="J44" s="2013"/>
      <c r="K44" s="2013"/>
      <c r="L44" s="2013"/>
      <c r="M44" s="2013"/>
      <c r="N44" s="2013"/>
      <c r="O44" s="2013"/>
      <c r="P44" s="2013"/>
      <c r="Q44" s="1763"/>
      <c r="R44" s="1764"/>
      <c r="S44" s="1764"/>
      <c r="T44" s="1764"/>
      <c r="U44" s="1764"/>
      <c r="V44" s="1764"/>
      <c r="W44" s="1765"/>
      <c r="Y44" s="90"/>
    </row>
    <row r="45" spans="2:25" ht="12" customHeight="1" x14ac:dyDescent="0.15">
      <c r="B45" s="184"/>
      <c r="G45" s="90"/>
      <c r="H45" s="185"/>
      <c r="I45" s="2013"/>
      <c r="J45" s="2013"/>
      <c r="K45" s="2013"/>
      <c r="L45" s="2013"/>
      <c r="M45" s="2013"/>
      <c r="N45" s="2013"/>
      <c r="O45" s="2013"/>
      <c r="P45" s="2013"/>
      <c r="Q45" s="1800"/>
      <c r="R45" s="1801"/>
      <c r="S45" s="1801"/>
      <c r="T45" s="1801"/>
      <c r="U45" s="1801"/>
      <c r="V45" s="1801"/>
      <c r="W45" s="1802"/>
      <c r="Y45" s="90"/>
    </row>
    <row r="46" spans="2:25" ht="12" customHeight="1" x14ac:dyDescent="0.15">
      <c r="B46" s="184"/>
      <c r="G46" s="90"/>
      <c r="H46" s="185"/>
      <c r="I46" s="1763" t="s">
        <v>2232</v>
      </c>
      <c r="J46" s="1764"/>
      <c r="K46" s="1764"/>
      <c r="L46" s="1764"/>
      <c r="M46" s="1764"/>
      <c r="N46" s="1764"/>
      <c r="O46" s="1764"/>
      <c r="P46" s="1765"/>
      <c r="Q46" s="1763"/>
      <c r="R46" s="1764"/>
      <c r="S46" s="1764"/>
      <c r="T46" s="1764"/>
      <c r="U46" s="1764"/>
      <c r="V46" s="1764"/>
      <c r="W46" s="1765"/>
      <c r="Y46" s="90"/>
    </row>
    <row r="47" spans="2:25" ht="12" customHeight="1" x14ac:dyDescent="0.15">
      <c r="B47" s="184"/>
      <c r="G47" s="90"/>
      <c r="H47" s="185"/>
      <c r="I47" s="2033"/>
      <c r="J47" s="1645"/>
      <c r="K47" s="1645"/>
      <c r="L47" s="1645"/>
      <c r="M47" s="1645"/>
      <c r="N47" s="1645"/>
      <c r="O47" s="1645"/>
      <c r="P47" s="2034"/>
      <c r="Q47" s="2033"/>
      <c r="R47" s="1645"/>
      <c r="S47" s="1645"/>
      <c r="T47" s="1645"/>
      <c r="U47" s="1645"/>
      <c r="V47" s="1645"/>
      <c r="W47" s="2034"/>
      <c r="Y47" s="90"/>
    </row>
    <row r="48" spans="2:25" ht="12" customHeight="1" x14ac:dyDescent="0.15">
      <c r="B48" s="184"/>
      <c r="G48" s="90"/>
      <c r="H48" s="185"/>
      <c r="I48" s="2033"/>
      <c r="J48" s="1645"/>
      <c r="K48" s="1645"/>
      <c r="L48" s="1645"/>
      <c r="M48" s="1645"/>
      <c r="N48" s="1645"/>
      <c r="O48" s="1645"/>
      <c r="P48" s="2034"/>
      <c r="Q48" s="2033"/>
      <c r="R48" s="1645"/>
      <c r="S48" s="1645"/>
      <c r="T48" s="1645"/>
      <c r="U48" s="1645"/>
      <c r="V48" s="1645"/>
      <c r="W48" s="2034"/>
      <c r="Y48" s="90"/>
    </row>
    <row r="49" spans="2:25" ht="12" customHeight="1" x14ac:dyDescent="0.15">
      <c r="B49" s="184"/>
      <c r="G49" s="90"/>
      <c r="H49" s="185"/>
      <c r="I49" s="1800"/>
      <c r="J49" s="1801"/>
      <c r="K49" s="1801"/>
      <c r="L49" s="1801"/>
      <c r="M49" s="1801"/>
      <c r="N49" s="1801"/>
      <c r="O49" s="1801"/>
      <c r="P49" s="1802"/>
      <c r="Q49" s="1800"/>
      <c r="R49" s="1801"/>
      <c r="S49" s="1801"/>
      <c r="T49" s="1801"/>
      <c r="U49" s="1801"/>
      <c r="V49" s="1801"/>
      <c r="W49" s="1802"/>
      <c r="Y49" s="90"/>
    </row>
    <row r="50" spans="2:25" ht="12" customHeight="1" x14ac:dyDescent="0.15">
      <c r="B50" s="184"/>
      <c r="G50" s="90"/>
      <c r="H50" s="185"/>
      <c r="I50" s="2013" t="s">
        <v>2233</v>
      </c>
      <c r="J50" s="2013"/>
      <c r="K50" s="2013"/>
      <c r="L50" s="2013"/>
      <c r="M50" s="2013"/>
      <c r="N50" s="2013"/>
      <c r="O50" s="2013"/>
      <c r="P50" s="2013"/>
      <c r="Q50" s="2115"/>
      <c r="R50" s="2116"/>
      <c r="S50" s="2116"/>
      <c r="T50" s="2116"/>
      <c r="U50" s="2116"/>
      <c r="V50" s="2116"/>
      <c r="W50" s="2117"/>
      <c r="Y50" s="90"/>
    </row>
    <row r="51" spans="2:25" ht="12" customHeight="1" x14ac:dyDescent="0.15">
      <c r="B51" s="184"/>
      <c r="G51" s="90"/>
      <c r="H51" s="185"/>
      <c r="I51" s="2013"/>
      <c r="J51" s="2013"/>
      <c r="K51" s="2013"/>
      <c r="L51" s="2013"/>
      <c r="M51" s="2013"/>
      <c r="N51" s="2013"/>
      <c r="O51" s="2013"/>
      <c r="P51" s="2013"/>
      <c r="Q51" s="2118"/>
      <c r="R51" s="2119"/>
      <c r="S51" s="2119"/>
      <c r="T51" s="2119"/>
      <c r="U51" s="2119"/>
      <c r="V51" s="2119"/>
      <c r="W51" s="2120"/>
      <c r="Y51" s="90"/>
    </row>
    <row r="52" spans="2:25" ht="12" customHeight="1" x14ac:dyDescent="0.15">
      <c r="B52" s="184"/>
      <c r="G52" s="90"/>
      <c r="H52" s="185"/>
      <c r="I52" s="2013" t="s">
        <v>2234</v>
      </c>
      <c r="J52" s="2013"/>
      <c r="K52" s="2013"/>
      <c r="L52" s="2013"/>
      <c r="M52" s="2013"/>
      <c r="N52" s="2013"/>
      <c r="O52" s="2013"/>
      <c r="P52" s="2013"/>
      <c r="Q52" s="2115" t="s">
        <v>2235</v>
      </c>
      <c r="R52" s="2116"/>
      <c r="S52" s="2116"/>
      <c r="T52" s="2116"/>
      <c r="U52" s="2116"/>
      <c r="V52" s="2116"/>
      <c r="W52" s="2117"/>
      <c r="Y52" s="90"/>
    </row>
    <row r="53" spans="2:25" ht="12" customHeight="1" x14ac:dyDescent="0.15">
      <c r="B53" s="184"/>
      <c r="G53" s="90"/>
      <c r="H53" s="185"/>
      <c r="I53" s="2013"/>
      <c r="J53" s="2013"/>
      <c r="K53" s="2013"/>
      <c r="L53" s="2013"/>
      <c r="M53" s="2013"/>
      <c r="N53" s="2013"/>
      <c r="O53" s="2013"/>
      <c r="P53" s="2013"/>
      <c r="Q53" s="2118"/>
      <c r="R53" s="2119"/>
      <c r="S53" s="2119"/>
      <c r="T53" s="2119"/>
      <c r="U53" s="2119"/>
      <c r="V53" s="2119"/>
      <c r="W53" s="2120"/>
      <c r="Y53" s="90"/>
    </row>
    <row r="54" spans="2:25" ht="12" customHeight="1" x14ac:dyDescent="0.15">
      <c r="B54" s="184"/>
      <c r="G54" s="90"/>
      <c r="H54" s="185"/>
      <c r="I54" s="2013" t="s">
        <v>2236</v>
      </c>
      <c r="J54" s="2013"/>
      <c r="K54" s="2013"/>
      <c r="L54" s="2013"/>
      <c r="M54" s="2013"/>
      <c r="N54" s="2013"/>
      <c r="O54" s="2013"/>
      <c r="P54" s="2013"/>
      <c r="Q54" s="2115"/>
      <c r="R54" s="2116"/>
      <c r="S54" s="2116"/>
      <c r="T54" s="2116"/>
      <c r="U54" s="2116"/>
      <c r="V54" s="2116"/>
      <c r="W54" s="2117"/>
      <c r="Y54" s="90"/>
    </row>
    <row r="55" spans="2:25" ht="12" customHeight="1" x14ac:dyDescent="0.15">
      <c r="B55" s="184"/>
      <c r="G55" s="90"/>
      <c r="H55" s="185"/>
      <c r="I55" s="2013"/>
      <c r="J55" s="2013"/>
      <c r="K55" s="2013"/>
      <c r="L55" s="2013"/>
      <c r="M55" s="2013"/>
      <c r="N55" s="2013"/>
      <c r="O55" s="2013"/>
      <c r="P55" s="2013"/>
      <c r="Q55" s="2118"/>
      <c r="R55" s="2119"/>
      <c r="S55" s="2119"/>
      <c r="T55" s="2119"/>
      <c r="U55" s="2119"/>
      <c r="V55" s="2119"/>
      <c r="W55" s="2120"/>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2030"/>
      <c r="X56" s="2030"/>
      <c r="Y56" s="2031"/>
    </row>
    <row r="57" spans="2:25" ht="15" customHeight="1" x14ac:dyDescent="0.15">
      <c r="Y57" s="714"/>
    </row>
    <row r="58" spans="2:25" ht="38.450000000000003" customHeight="1" x14ac:dyDescent="0.15">
      <c r="B58" s="2122" t="s">
        <v>2239</v>
      </c>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row>
    <row r="59" spans="2:25" ht="24" customHeight="1" x14ac:dyDescent="0.15">
      <c r="B59" s="2122" t="s">
        <v>2240</v>
      </c>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row>
    <row r="60" spans="2:25" ht="24" customHeight="1" x14ac:dyDescent="0.15">
      <c r="B60" s="2122" t="s">
        <v>2241</v>
      </c>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00000000-0002-0000-1700-000000000000}">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J969"/>
  <sheetViews>
    <sheetView zoomScaleNormal="100" zoomScaleSheetLayoutView="130" workbookViewId="0">
      <selection activeCell="I14" sqref="I14:J16"/>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645"/>
      <c r="Z3" s="1645"/>
      <c r="AA3" s="752" t="s">
        <v>621</v>
      </c>
      <c r="AB3" s="731"/>
      <c r="AC3" s="752" t="s">
        <v>789</v>
      </c>
      <c r="AD3" s="731"/>
      <c r="AE3" s="752" t="s">
        <v>790</v>
      </c>
    </row>
    <row r="4" spans="2:31" x14ac:dyDescent="0.15">
      <c r="T4" s="882"/>
      <c r="U4" s="882"/>
      <c r="V4" s="882"/>
    </row>
    <row r="5" spans="2:31" x14ac:dyDescent="0.15">
      <c r="B5" s="1645" t="s">
        <v>1824</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2:31" x14ac:dyDescent="0.15">
      <c r="B6" s="1645" t="s">
        <v>1825</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c r="AE6" s="731"/>
    </row>
    <row r="7" spans="2:31" ht="23.25" customHeight="1" x14ac:dyDescent="0.15"/>
    <row r="8" spans="2:31" ht="23.25" customHeight="1" x14ac:dyDescent="0.15">
      <c r="B8" s="376" t="s">
        <v>904</v>
      </c>
      <c r="C8" s="376"/>
      <c r="D8" s="376"/>
      <c r="E8" s="376"/>
      <c r="F8" s="1649"/>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1"/>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763" t="s">
        <v>1829</v>
      </c>
      <c r="C10" s="1764"/>
      <c r="D10" s="1764"/>
      <c r="E10" s="1765"/>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2033"/>
      <c r="C11" s="1645"/>
      <c r="D11" s="1645"/>
      <c r="E11" s="2034"/>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649"/>
      <c r="V19" s="1650"/>
      <c r="W19" s="1650"/>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649"/>
      <c r="V20" s="1650"/>
      <c r="W20" s="1650"/>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2124" t="str">
        <f>(IFERROR(ROUNDDOWN(U20/U19*100,0),""))</f>
        <v/>
      </c>
      <c r="V21" s="2125"/>
      <c r="W21" s="2125"/>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649"/>
      <c r="V29" s="1650"/>
      <c r="W29" s="1650"/>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2123" t="s">
        <v>2364</v>
      </c>
      <c r="E32" s="2123"/>
      <c r="F32" s="2123"/>
      <c r="G32" s="2123"/>
      <c r="H32" s="2123"/>
      <c r="I32" s="2123"/>
      <c r="J32" s="2123"/>
      <c r="K32" s="2123"/>
      <c r="L32" s="2123"/>
      <c r="M32" s="2123"/>
      <c r="N32" s="2123"/>
      <c r="O32" s="2123" t="s">
        <v>1848</v>
      </c>
      <c r="P32" s="2123"/>
      <c r="Q32" s="2123"/>
      <c r="R32" s="2123"/>
      <c r="S32" s="2123"/>
      <c r="Z32" s="800"/>
      <c r="AA32" s="799"/>
      <c r="AB32" s="731"/>
      <c r="AC32" s="731"/>
      <c r="AE32" s="805"/>
    </row>
    <row r="33" spans="2:36" x14ac:dyDescent="0.15">
      <c r="B33" s="806"/>
      <c r="C33" s="378"/>
      <c r="D33" s="2123" t="s">
        <v>1849</v>
      </c>
      <c r="E33" s="2123"/>
      <c r="F33" s="2123"/>
      <c r="G33" s="2123"/>
      <c r="H33" s="2123"/>
      <c r="I33" s="2123"/>
      <c r="J33" s="2123"/>
      <c r="K33" s="2123"/>
      <c r="L33" s="2123"/>
      <c r="M33" s="2123"/>
      <c r="N33" s="2123"/>
      <c r="O33" s="2123" t="s">
        <v>1850</v>
      </c>
      <c r="P33" s="2123"/>
      <c r="Q33" s="2123"/>
      <c r="R33" s="2123"/>
      <c r="S33" s="2123"/>
      <c r="Z33" s="800"/>
      <c r="AA33" s="799"/>
      <c r="AB33" s="731"/>
      <c r="AC33" s="731"/>
      <c r="AE33" s="805"/>
    </row>
    <row r="34" spans="2:36" ht="13.5" customHeight="1" x14ac:dyDescent="0.15">
      <c r="B34" s="806"/>
      <c r="C34" s="378"/>
      <c r="D34" s="2123" t="s">
        <v>1851</v>
      </c>
      <c r="E34" s="2123"/>
      <c r="F34" s="2123"/>
      <c r="G34" s="2123"/>
      <c r="H34" s="2123"/>
      <c r="I34" s="2123"/>
      <c r="J34" s="2123"/>
      <c r="K34" s="2123"/>
      <c r="L34" s="2123"/>
      <c r="M34" s="2123"/>
      <c r="N34" s="2123"/>
      <c r="O34" s="2123" t="s">
        <v>1852</v>
      </c>
      <c r="P34" s="2123"/>
      <c r="Q34" s="2123"/>
      <c r="R34" s="2123"/>
      <c r="S34" s="2123"/>
      <c r="Z34" s="800"/>
      <c r="AA34" s="799"/>
      <c r="AB34" s="731"/>
      <c r="AC34" s="731"/>
      <c r="AE34" s="805"/>
    </row>
    <row r="35" spans="2:36" x14ac:dyDescent="0.15">
      <c r="B35" s="806"/>
      <c r="C35" s="378"/>
      <c r="D35" s="2123" t="s">
        <v>1853</v>
      </c>
      <c r="E35" s="2123"/>
      <c r="F35" s="2123"/>
      <c r="G35" s="2123"/>
      <c r="H35" s="2123"/>
      <c r="I35" s="2123"/>
      <c r="J35" s="2123"/>
      <c r="K35" s="2123"/>
      <c r="L35" s="2123"/>
      <c r="M35" s="2123"/>
      <c r="N35" s="2123"/>
      <c r="O35" s="2123" t="s">
        <v>1464</v>
      </c>
      <c r="P35" s="2123"/>
      <c r="Q35" s="2123"/>
      <c r="R35" s="2123"/>
      <c r="S35" s="2123"/>
      <c r="Z35" s="800"/>
      <c r="AA35" s="799"/>
      <c r="AB35" s="731"/>
      <c r="AC35" s="731"/>
      <c r="AE35" s="805"/>
    </row>
    <row r="36" spans="2:36" x14ac:dyDescent="0.15">
      <c r="B36" s="806"/>
      <c r="C36" s="378"/>
      <c r="D36" s="2123" t="s">
        <v>1854</v>
      </c>
      <c r="E36" s="2123"/>
      <c r="F36" s="2123"/>
      <c r="G36" s="2123"/>
      <c r="H36" s="2123"/>
      <c r="I36" s="2123"/>
      <c r="J36" s="2123"/>
      <c r="K36" s="2123"/>
      <c r="L36" s="2123"/>
      <c r="M36" s="2123"/>
      <c r="N36" s="2123"/>
      <c r="O36" s="2123" t="s">
        <v>1855</v>
      </c>
      <c r="P36" s="2123"/>
      <c r="Q36" s="2123"/>
      <c r="R36" s="2123"/>
      <c r="S36" s="2123"/>
      <c r="Z36" s="800"/>
      <c r="AA36" s="799"/>
      <c r="AB36" s="731"/>
      <c r="AC36" s="731"/>
      <c r="AE36" s="805"/>
    </row>
    <row r="37" spans="2:36" x14ac:dyDescent="0.15">
      <c r="B37" s="806"/>
      <c r="C37" s="378"/>
      <c r="D37" s="2123" t="s">
        <v>1856</v>
      </c>
      <c r="E37" s="2123"/>
      <c r="F37" s="2123"/>
      <c r="G37" s="2123"/>
      <c r="H37" s="2123"/>
      <c r="I37" s="2123"/>
      <c r="J37" s="2123"/>
      <c r="K37" s="2123"/>
      <c r="L37" s="2123"/>
      <c r="M37" s="2123"/>
      <c r="N37" s="2123"/>
      <c r="O37" s="2123" t="s">
        <v>1459</v>
      </c>
      <c r="P37" s="2123"/>
      <c r="Q37" s="2123"/>
      <c r="R37" s="2123"/>
      <c r="S37" s="2123"/>
      <c r="Z37" s="800"/>
      <c r="AA37" s="799"/>
      <c r="AB37" s="731"/>
      <c r="AC37" s="731"/>
      <c r="AE37" s="805"/>
    </row>
    <row r="38" spans="2:36" x14ac:dyDescent="0.15">
      <c r="B38" s="806"/>
      <c r="C38" s="378"/>
      <c r="D38" s="2123" t="s">
        <v>1857</v>
      </c>
      <c r="E38" s="2123"/>
      <c r="F38" s="2123"/>
      <c r="G38" s="2123"/>
      <c r="H38" s="2123"/>
      <c r="I38" s="2123"/>
      <c r="J38" s="2123"/>
      <c r="K38" s="2123"/>
      <c r="L38" s="2123"/>
      <c r="M38" s="2123"/>
      <c r="N38" s="2123"/>
      <c r="O38" s="2123" t="s">
        <v>1858</v>
      </c>
      <c r="P38" s="2123"/>
      <c r="Q38" s="2123"/>
      <c r="R38" s="2123"/>
      <c r="S38" s="2126"/>
      <c r="T38" s="806"/>
      <c r="Z38" s="800"/>
      <c r="AA38" s="799"/>
      <c r="AB38" s="731"/>
      <c r="AC38" s="731"/>
      <c r="AE38" s="805"/>
    </row>
    <row r="39" spans="2:36" x14ac:dyDescent="0.15">
      <c r="B39" s="806"/>
      <c r="C39" s="378"/>
      <c r="D39" s="2123" t="s">
        <v>1859</v>
      </c>
      <c r="E39" s="2123"/>
      <c r="F39" s="2123"/>
      <c r="G39" s="2123"/>
      <c r="H39" s="2123"/>
      <c r="I39" s="2123"/>
      <c r="J39" s="2123"/>
      <c r="K39" s="2123"/>
      <c r="L39" s="2123"/>
      <c r="M39" s="2123"/>
      <c r="N39" s="2123"/>
      <c r="O39" s="2127" t="s">
        <v>1859</v>
      </c>
      <c r="P39" s="2127"/>
      <c r="Q39" s="2127"/>
      <c r="R39" s="2127"/>
      <c r="S39" s="2127"/>
      <c r="Z39" s="131"/>
      <c r="AA39" s="799"/>
      <c r="AB39" s="731"/>
      <c r="AC39" s="731"/>
      <c r="AE39" s="805"/>
    </row>
    <row r="40" spans="2:36" x14ac:dyDescent="0.15">
      <c r="B40" s="806"/>
      <c r="C40" s="378"/>
      <c r="J40" s="1645"/>
      <c r="K40" s="1645"/>
      <c r="L40" s="1645"/>
      <c r="M40" s="1645"/>
      <c r="N40" s="1645"/>
      <c r="O40" s="1645"/>
      <c r="P40" s="1645"/>
      <c r="Q40" s="1645"/>
      <c r="R40" s="1645"/>
      <c r="S40" s="1645"/>
      <c r="T40" s="1645"/>
      <c r="U40" s="1645"/>
      <c r="V40" s="1645"/>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649"/>
      <c r="V51" s="1650"/>
      <c r="W51" s="1650"/>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649"/>
      <c r="V52" s="1650"/>
      <c r="W52" s="1650"/>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2124" t="str">
        <f>(IFERROR(ROUNDDOWN(U52/U51*100,0),""))</f>
        <v/>
      </c>
      <c r="V53" s="2125"/>
      <c r="W53" s="2125"/>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2128"/>
      <c r="F58" s="2128"/>
      <c r="G58" s="2128"/>
      <c r="H58" s="2128"/>
      <c r="I58" s="2128"/>
      <c r="J58" s="2128"/>
      <c r="K58" s="2128"/>
      <c r="L58" s="2128"/>
      <c r="M58" s="2128"/>
      <c r="N58" s="2128"/>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00000000-0002-0000-18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J123"/>
  <sheetViews>
    <sheetView zoomScaleNormal="100" zoomScaleSheetLayoutView="55" workbookViewId="0">
      <selection activeCell="I14" sqref="I14:J16"/>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645"/>
      <c r="Z3" s="1645"/>
      <c r="AA3" s="752" t="s">
        <v>621</v>
      </c>
      <c r="AB3" s="731"/>
      <c r="AC3" s="752" t="s">
        <v>789</v>
      </c>
      <c r="AD3" s="731"/>
      <c r="AE3" s="752" t="s">
        <v>790</v>
      </c>
    </row>
    <row r="4" spans="2:31" x14ac:dyDescent="0.15">
      <c r="T4" s="882"/>
      <c r="U4" s="882"/>
      <c r="V4" s="882"/>
    </row>
    <row r="5" spans="2:31" x14ac:dyDescent="0.15">
      <c r="B5" s="1645" t="s">
        <v>1824</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2:31" ht="65.25" customHeight="1" x14ac:dyDescent="0.15">
      <c r="B6" s="2038" t="s">
        <v>1886</v>
      </c>
      <c r="C6" s="2038"/>
      <c r="D6" s="2038"/>
      <c r="E6" s="2038"/>
      <c r="F6" s="2038"/>
      <c r="G6" s="2038"/>
      <c r="H6" s="2038"/>
      <c r="I6" s="2038"/>
      <c r="J6" s="2038"/>
      <c r="K6" s="2038"/>
      <c r="L6" s="2038"/>
      <c r="M6" s="2038"/>
      <c r="N6" s="2038"/>
      <c r="O6" s="2038"/>
      <c r="P6" s="2038"/>
      <c r="Q6" s="2038"/>
      <c r="R6" s="2038"/>
      <c r="S6" s="2038"/>
      <c r="T6" s="2038"/>
      <c r="U6" s="2038"/>
      <c r="V6" s="2038"/>
      <c r="W6" s="2038"/>
      <c r="X6" s="2038"/>
      <c r="Y6" s="2038"/>
      <c r="Z6" s="2038"/>
      <c r="AA6" s="2038"/>
      <c r="AB6" s="2038"/>
      <c r="AC6" s="2038"/>
      <c r="AD6" s="2038"/>
      <c r="AE6" s="731"/>
    </row>
    <row r="7" spans="2:31" ht="23.25" customHeight="1" x14ac:dyDescent="0.15"/>
    <row r="8" spans="2:31" ht="23.25" customHeight="1" x14ac:dyDescent="0.15">
      <c r="B8" s="376" t="s">
        <v>904</v>
      </c>
      <c r="C8" s="376"/>
      <c r="D8" s="376"/>
      <c r="E8" s="376"/>
      <c r="F8" s="1649"/>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1"/>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763" t="s">
        <v>1829</v>
      </c>
      <c r="C10" s="1764"/>
      <c r="D10" s="1764"/>
      <c r="E10" s="1765"/>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2033"/>
      <c r="C11" s="1645"/>
      <c r="D11" s="1645"/>
      <c r="E11" s="2034"/>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2033"/>
      <c r="C12" s="1645"/>
      <c r="D12" s="1645"/>
      <c r="E12" s="2034"/>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2033"/>
      <c r="C13" s="1645"/>
      <c r="D13" s="1645"/>
      <c r="E13" s="2034"/>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2033"/>
      <c r="C14" s="1645"/>
      <c r="D14" s="1645"/>
      <c r="E14" s="2034"/>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649"/>
      <c r="V22" s="1650"/>
      <c r="W22" s="1650"/>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649"/>
      <c r="V23" s="1650"/>
      <c r="W23" s="1650"/>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2124" t="str">
        <f>(IFERROR(ROUNDDOWN(U23/U22*100,0),""))</f>
        <v/>
      </c>
      <c r="V24" s="2125"/>
      <c r="W24" s="2125"/>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649"/>
      <c r="V32" s="1650"/>
      <c r="W32" s="1650"/>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2123" t="s">
        <v>1901</v>
      </c>
      <c r="F35" s="2123"/>
      <c r="G35" s="2123"/>
      <c r="H35" s="2123"/>
      <c r="I35" s="2123"/>
      <c r="J35" s="2123"/>
      <c r="K35" s="2123"/>
      <c r="L35" s="2123"/>
      <c r="M35" s="2123"/>
      <c r="N35" s="2123"/>
      <c r="O35" s="2123" t="s">
        <v>1848</v>
      </c>
      <c r="P35" s="2123"/>
      <c r="Q35" s="2123"/>
      <c r="R35" s="2123"/>
      <c r="S35" s="2123"/>
      <c r="Z35" s="800"/>
      <c r="AA35" s="799"/>
      <c r="AB35" s="731"/>
      <c r="AC35" s="731"/>
      <c r="AE35" s="805"/>
    </row>
    <row r="36" spans="2:32" x14ac:dyDescent="0.15">
      <c r="B36" s="806"/>
      <c r="C36" s="378"/>
      <c r="E36" s="2123" t="s">
        <v>1849</v>
      </c>
      <c r="F36" s="2123"/>
      <c r="G36" s="2123"/>
      <c r="H36" s="2123"/>
      <c r="I36" s="2123"/>
      <c r="J36" s="2123"/>
      <c r="K36" s="2123"/>
      <c r="L36" s="2123"/>
      <c r="M36" s="2123"/>
      <c r="N36" s="2123"/>
      <c r="O36" s="2123" t="s">
        <v>1850</v>
      </c>
      <c r="P36" s="2123"/>
      <c r="Q36" s="2123"/>
      <c r="R36" s="2123"/>
      <c r="S36" s="2123"/>
      <c r="Z36" s="800"/>
      <c r="AA36" s="799"/>
      <c r="AB36" s="731"/>
      <c r="AC36" s="731"/>
      <c r="AE36" s="805"/>
    </row>
    <row r="37" spans="2:32" x14ac:dyDescent="0.15">
      <c r="B37" s="806"/>
      <c r="C37" s="378"/>
      <c r="E37" s="2123" t="s">
        <v>1851</v>
      </c>
      <c r="F37" s="2123"/>
      <c r="G37" s="2123"/>
      <c r="H37" s="2123"/>
      <c r="I37" s="2123"/>
      <c r="J37" s="2123"/>
      <c r="K37" s="2123"/>
      <c r="L37" s="2123"/>
      <c r="M37" s="2123"/>
      <c r="N37" s="2123"/>
      <c r="O37" s="2123" t="s">
        <v>1852</v>
      </c>
      <c r="P37" s="2123"/>
      <c r="Q37" s="2123"/>
      <c r="R37" s="2123"/>
      <c r="S37" s="2123"/>
      <c r="Z37" s="800"/>
      <c r="AA37" s="799"/>
      <c r="AB37" s="731"/>
      <c r="AC37" s="731"/>
      <c r="AE37" s="805"/>
    </row>
    <row r="38" spans="2:32" x14ac:dyDescent="0.15">
      <c r="B38" s="806"/>
      <c r="C38" s="378"/>
      <c r="D38" s="805"/>
      <c r="E38" s="2129" t="s">
        <v>1853</v>
      </c>
      <c r="F38" s="2123"/>
      <c r="G38" s="2123"/>
      <c r="H38" s="2123"/>
      <c r="I38" s="2123"/>
      <c r="J38" s="2123"/>
      <c r="K38" s="2123"/>
      <c r="L38" s="2123"/>
      <c r="M38" s="2123"/>
      <c r="N38" s="2123"/>
      <c r="O38" s="2123" t="s">
        <v>1464</v>
      </c>
      <c r="P38" s="2123"/>
      <c r="Q38" s="2123"/>
      <c r="R38" s="2123"/>
      <c r="S38" s="2126"/>
      <c r="T38" s="806"/>
      <c r="Z38" s="800"/>
      <c r="AA38" s="799"/>
      <c r="AB38" s="731"/>
      <c r="AC38" s="731"/>
      <c r="AE38" s="805"/>
    </row>
    <row r="39" spans="2:32" x14ac:dyDescent="0.15">
      <c r="B39" s="806"/>
      <c r="C39" s="378"/>
      <c r="E39" s="2127" t="s">
        <v>1854</v>
      </c>
      <c r="F39" s="2127"/>
      <c r="G39" s="2127"/>
      <c r="H39" s="2127"/>
      <c r="I39" s="2127"/>
      <c r="J39" s="2127"/>
      <c r="K39" s="2127"/>
      <c r="L39" s="2127"/>
      <c r="M39" s="2127"/>
      <c r="N39" s="2127"/>
      <c r="O39" s="2127" t="s">
        <v>1855</v>
      </c>
      <c r="P39" s="2127"/>
      <c r="Q39" s="2127"/>
      <c r="R39" s="2127"/>
      <c r="S39" s="2127"/>
      <c r="Z39" s="800"/>
      <c r="AA39" s="799"/>
      <c r="AB39" s="731"/>
      <c r="AC39" s="731"/>
      <c r="AE39" s="805"/>
      <c r="AF39" s="806"/>
    </row>
    <row r="40" spans="2:32" x14ac:dyDescent="0.15">
      <c r="B40" s="806"/>
      <c r="C40" s="378"/>
      <c r="E40" s="2123" t="s">
        <v>1856</v>
      </c>
      <c r="F40" s="2123"/>
      <c r="G40" s="2123"/>
      <c r="H40" s="2123"/>
      <c r="I40" s="2123"/>
      <c r="J40" s="2123"/>
      <c r="K40" s="2123"/>
      <c r="L40" s="2123"/>
      <c r="M40" s="2123"/>
      <c r="N40" s="2123"/>
      <c r="O40" s="2123" t="s">
        <v>1459</v>
      </c>
      <c r="P40" s="2123"/>
      <c r="Q40" s="2123"/>
      <c r="R40" s="2123"/>
      <c r="S40" s="2123"/>
      <c r="Z40" s="800"/>
      <c r="AA40" s="799"/>
      <c r="AB40" s="731"/>
      <c r="AC40" s="731"/>
      <c r="AE40" s="805"/>
    </row>
    <row r="41" spans="2:32" x14ac:dyDescent="0.15">
      <c r="B41" s="806"/>
      <c r="C41" s="378"/>
      <c r="E41" s="2123" t="s">
        <v>1857</v>
      </c>
      <c r="F41" s="2123"/>
      <c r="G41" s="2123"/>
      <c r="H41" s="2123"/>
      <c r="I41" s="2123"/>
      <c r="J41" s="2123"/>
      <c r="K41" s="2123"/>
      <c r="L41" s="2123"/>
      <c r="M41" s="2123"/>
      <c r="N41" s="2123"/>
      <c r="O41" s="2123" t="s">
        <v>1858</v>
      </c>
      <c r="P41" s="2123"/>
      <c r="Q41" s="2123"/>
      <c r="R41" s="2123"/>
      <c r="S41" s="2123"/>
      <c r="Z41" s="800"/>
      <c r="AA41" s="799"/>
      <c r="AB41" s="731"/>
      <c r="AC41" s="731"/>
      <c r="AE41" s="805"/>
    </row>
    <row r="42" spans="2:32" x14ac:dyDescent="0.15">
      <c r="B42" s="806"/>
      <c r="C42" s="378"/>
      <c r="E42" s="2123" t="s">
        <v>1859</v>
      </c>
      <c r="F42" s="2123"/>
      <c r="G42" s="2123"/>
      <c r="H42" s="2123"/>
      <c r="I42" s="2123"/>
      <c r="J42" s="2123"/>
      <c r="K42" s="2123"/>
      <c r="L42" s="2123"/>
      <c r="M42" s="2123"/>
      <c r="N42" s="2123"/>
      <c r="O42" s="2123" t="s">
        <v>1859</v>
      </c>
      <c r="P42" s="2123"/>
      <c r="Q42" s="2123"/>
      <c r="R42" s="2123"/>
      <c r="S42" s="2123"/>
      <c r="Z42" s="131"/>
      <c r="AA42" s="799"/>
      <c r="AB42" s="731"/>
      <c r="AC42" s="731"/>
      <c r="AE42" s="805"/>
    </row>
    <row r="43" spans="2:32" x14ac:dyDescent="0.15">
      <c r="B43" s="806"/>
      <c r="C43" s="378"/>
      <c r="J43" s="1645"/>
      <c r="K43" s="1645"/>
      <c r="L43" s="1645"/>
      <c r="M43" s="1645"/>
      <c r="N43" s="1645"/>
      <c r="O43" s="1645"/>
      <c r="P43" s="1645"/>
      <c r="Q43" s="1645"/>
      <c r="R43" s="1645"/>
      <c r="S43" s="1645"/>
      <c r="T43" s="1645"/>
      <c r="U43" s="1645"/>
      <c r="V43" s="1645"/>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2128"/>
      <c r="F53" s="2128"/>
      <c r="G53" s="2128"/>
      <c r="H53" s="2128"/>
      <c r="I53" s="2128"/>
      <c r="J53" s="2128"/>
      <c r="K53" s="2128"/>
      <c r="L53" s="2128"/>
      <c r="M53" s="2128"/>
      <c r="N53" s="2128"/>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00000000-0002-0000-19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B123"/>
  <sheetViews>
    <sheetView zoomScaleNormal="100" zoomScaleSheetLayoutView="13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645" t="s">
        <v>1136</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5" spans="2:28" x14ac:dyDescent="0.15">
      <c r="B5" s="1645" t="s">
        <v>1137</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row>
    <row r="6" spans="2:28" ht="12.75" customHeight="1" x14ac:dyDescent="0.15"/>
    <row r="7" spans="2:28" ht="23.25" customHeight="1" x14ac:dyDescent="0.15">
      <c r="B7" s="2013" t="s">
        <v>934</v>
      </c>
      <c r="C7" s="2013"/>
      <c r="D7" s="2013"/>
      <c r="E7" s="2013"/>
      <c r="F7" s="2013"/>
      <c r="G7" s="1845"/>
      <c r="H7" s="2014"/>
      <c r="I7" s="2014"/>
      <c r="J7" s="2014"/>
      <c r="K7" s="2014"/>
      <c r="L7" s="2014"/>
      <c r="M7" s="2014"/>
      <c r="N7" s="2014"/>
      <c r="O7" s="2014"/>
      <c r="P7" s="2014"/>
      <c r="Q7" s="2014"/>
      <c r="R7" s="2014"/>
      <c r="S7" s="2014"/>
      <c r="T7" s="2014"/>
      <c r="U7" s="2014"/>
      <c r="V7" s="2014"/>
      <c r="W7" s="2014"/>
      <c r="X7" s="2014"/>
      <c r="Y7" s="2015"/>
    </row>
    <row r="8" spans="2:28" ht="26.25" customHeight="1" x14ac:dyDescent="0.15">
      <c r="B8" s="2013" t="s">
        <v>935</v>
      </c>
      <c r="C8" s="2013"/>
      <c r="D8" s="2013"/>
      <c r="E8" s="2013"/>
      <c r="F8" s="2013"/>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763" t="s">
        <v>1138</v>
      </c>
      <c r="C9" s="1764"/>
      <c r="D9" s="1764"/>
      <c r="E9" s="1764"/>
      <c r="F9" s="1765"/>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2033"/>
      <c r="C10" s="1645"/>
      <c r="D10" s="1645"/>
      <c r="E10" s="1645"/>
      <c r="F10" s="2034"/>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800"/>
      <c r="C11" s="1801"/>
      <c r="D11" s="1801"/>
      <c r="E11" s="1801"/>
      <c r="F11" s="1802"/>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653" t="s">
        <v>1143</v>
      </c>
      <c r="D16" s="1674"/>
      <c r="E16" s="1654"/>
      <c r="F16" s="786" t="s">
        <v>1002</v>
      </c>
      <c r="G16" s="1694" t="s">
        <v>1144</v>
      </c>
      <c r="H16" s="1844"/>
      <c r="I16" s="1844"/>
      <c r="J16" s="1844"/>
      <c r="K16" s="1844"/>
      <c r="L16" s="1844"/>
      <c r="M16" s="1844"/>
      <c r="N16" s="1844"/>
      <c r="O16" s="1844"/>
      <c r="P16" s="1844"/>
      <c r="Q16" s="1844"/>
      <c r="R16" s="1844"/>
      <c r="S16" s="1844"/>
      <c r="T16" s="131"/>
      <c r="V16" s="731" t="s">
        <v>10</v>
      </c>
      <c r="W16" s="731" t="s">
        <v>914</v>
      </c>
      <c r="X16" s="731" t="s">
        <v>10</v>
      </c>
      <c r="Y16" s="131"/>
    </row>
    <row r="17" spans="2:28" ht="45" customHeight="1" x14ac:dyDescent="0.15">
      <c r="B17" s="806"/>
      <c r="C17" s="2130"/>
      <c r="D17" s="2038"/>
      <c r="E17" s="2131"/>
      <c r="F17" s="786" t="s">
        <v>1005</v>
      </c>
      <c r="G17" s="1694" t="s">
        <v>1145</v>
      </c>
      <c r="H17" s="1694"/>
      <c r="I17" s="1694"/>
      <c r="J17" s="1694"/>
      <c r="K17" s="1694"/>
      <c r="L17" s="1694"/>
      <c r="M17" s="1694"/>
      <c r="N17" s="1694"/>
      <c r="O17" s="1694"/>
      <c r="P17" s="1694"/>
      <c r="Q17" s="1694"/>
      <c r="R17" s="1694"/>
      <c r="S17" s="1694"/>
      <c r="T17" s="847"/>
      <c r="V17" s="731" t="s">
        <v>10</v>
      </c>
      <c r="W17" s="731" t="s">
        <v>914</v>
      </c>
      <c r="X17" s="731" t="s">
        <v>10</v>
      </c>
      <c r="Y17" s="131"/>
    </row>
    <row r="18" spans="2:28" ht="24.75" customHeight="1" x14ac:dyDescent="0.15">
      <c r="B18" s="806"/>
      <c r="C18" s="2130"/>
      <c r="D18" s="2038"/>
      <c r="E18" s="2131"/>
      <c r="F18" s="786" t="s">
        <v>1146</v>
      </c>
      <c r="G18" s="1694" t="s">
        <v>1147</v>
      </c>
      <c r="H18" s="1694"/>
      <c r="I18" s="1694"/>
      <c r="J18" s="1694"/>
      <c r="K18" s="1694"/>
      <c r="L18" s="1694"/>
      <c r="M18" s="1694"/>
      <c r="N18" s="1694"/>
      <c r="O18" s="1694"/>
      <c r="P18" s="1694"/>
      <c r="Q18" s="1694"/>
      <c r="R18" s="1694"/>
      <c r="S18" s="1694"/>
      <c r="T18" s="847"/>
      <c r="V18" s="731" t="s">
        <v>10</v>
      </c>
      <c r="W18" s="731" t="s">
        <v>914</v>
      </c>
      <c r="X18" s="731" t="s">
        <v>10</v>
      </c>
      <c r="Y18" s="131"/>
    </row>
    <row r="19" spans="2:28" ht="41.25" customHeight="1" x14ac:dyDescent="0.15">
      <c r="B19" s="806"/>
      <c r="C19" s="2132"/>
      <c r="D19" s="2133"/>
      <c r="E19" s="2134"/>
      <c r="F19" s="786" t="s">
        <v>1148</v>
      </c>
      <c r="G19" s="1694" t="s">
        <v>1149</v>
      </c>
      <c r="H19" s="1694"/>
      <c r="I19" s="1694"/>
      <c r="J19" s="1694"/>
      <c r="K19" s="1694"/>
      <c r="L19" s="1694"/>
      <c r="M19" s="1694"/>
      <c r="N19" s="1694"/>
      <c r="O19" s="1694"/>
      <c r="P19" s="1694"/>
      <c r="Q19" s="1694"/>
      <c r="R19" s="1694"/>
      <c r="S19" s="1694"/>
      <c r="T19" s="847"/>
      <c r="V19" s="731" t="s">
        <v>10</v>
      </c>
      <c r="W19" s="731" t="s">
        <v>914</v>
      </c>
      <c r="X19" s="731" t="s">
        <v>10</v>
      </c>
      <c r="Y19" s="131"/>
    </row>
    <row r="20" spans="2:28" ht="18.75" customHeight="1" x14ac:dyDescent="0.15">
      <c r="B20" s="806"/>
      <c r="T20" s="805"/>
      <c r="Y20" s="805"/>
    </row>
    <row r="21" spans="2:28" ht="34.5" customHeight="1" x14ac:dyDescent="0.15">
      <c r="B21" s="806"/>
      <c r="C21" s="1653" t="s">
        <v>1150</v>
      </c>
      <c r="D21" s="1674"/>
      <c r="E21" s="1654"/>
      <c r="F21" s="786" t="s">
        <v>1002</v>
      </c>
      <c r="G21" s="1694" t="s">
        <v>1151</v>
      </c>
      <c r="H21" s="1694"/>
      <c r="I21" s="1694"/>
      <c r="J21" s="1694"/>
      <c r="K21" s="1694"/>
      <c r="L21" s="1694"/>
      <c r="M21" s="1694"/>
      <c r="N21" s="1694"/>
      <c r="O21" s="1694"/>
      <c r="P21" s="1694"/>
      <c r="Q21" s="1694"/>
      <c r="R21" s="1694"/>
      <c r="S21" s="1694"/>
      <c r="T21" s="131"/>
      <c r="V21" s="731" t="s">
        <v>10</v>
      </c>
      <c r="W21" s="731" t="s">
        <v>914</v>
      </c>
      <c r="X21" s="731" t="s">
        <v>10</v>
      </c>
      <c r="Y21" s="131"/>
    </row>
    <row r="22" spans="2:28" ht="78" customHeight="1" x14ac:dyDescent="0.15">
      <c r="B22" s="806"/>
      <c r="C22" s="2130"/>
      <c r="D22" s="2038"/>
      <c r="E22" s="2131"/>
      <c r="F22" s="786" t="s">
        <v>1005</v>
      </c>
      <c r="G22" s="1694" t="s">
        <v>1152</v>
      </c>
      <c r="H22" s="1694"/>
      <c r="I22" s="1694"/>
      <c r="J22" s="1694"/>
      <c r="K22" s="1694"/>
      <c r="L22" s="1694"/>
      <c r="M22" s="1694"/>
      <c r="N22" s="1694"/>
      <c r="O22" s="1694"/>
      <c r="P22" s="1694"/>
      <c r="Q22" s="1694"/>
      <c r="R22" s="1694"/>
      <c r="S22" s="1694"/>
      <c r="T22" s="131"/>
      <c r="V22" s="731" t="s">
        <v>10</v>
      </c>
      <c r="W22" s="731" t="s">
        <v>914</v>
      </c>
      <c r="X22" s="731" t="s">
        <v>10</v>
      </c>
      <c r="Y22" s="131"/>
    </row>
    <row r="23" spans="2:28" ht="45.75" customHeight="1" x14ac:dyDescent="0.15">
      <c r="B23" s="806"/>
      <c r="C23" s="2130"/>
      <c r="D23" s="2038"/>
      <c r="E23" s="2131"/>
      <c r="F23" s="786" t="s">
        <v>1146</v>
      </c>
      <c r="G23" s="1694" t="s">
        <v>1153</v>
      </c>
      <c r="H23" s="1694"/>
      <c r="I23" s="1694"/>
      <c r="J23" s="1694"/>
      <c r="K23" s="1694"/>
      <c r="L23" s="1694"/>
      <c r="M23" s="1694"/>
      <c r="N23" s="1694"/>
      <c r="O23" s="1694"/>
      <c r="P23" s="1694"/>
      <c r="Q23" s="1694"/>
      <c r="R23" s="1694"/>
      <c r="S23" s="1694"/>
      <c r="T23" s="847"/>
      <c r="V23" s="731" t="s">
        <v>10</v>
      </c>
      <c r="W23" s="731" t="s">
        <v>914</v>
      </c>
      <c r="X23" s="731" t="s">
        <v>10</v>
      </c>
      <c r="Y23" s="131"/>
    </row>
    <row r="24" spans="2:28" ht="42.75" customHeight="1" x14ac:dyDescent="0.15">
      <c r="B24" s="806"/>
      <c r="C24" s="2130"/>
      <c r="D24" s="2038"/>
      <c r="E24" s="2131"/>
      <c r="F24" s="786" t="s">
        <v>1148</v>
      </c>
      <c r="G24" s="1694" t="s">
        <v>1154</v>
      </c>
      <c r="H24" s="1694"/>
      <c r="I24" s="1694"/>
      <c r="J24" s="1694"/>
      <c r="K24" s="1694"/>
      <c r="L24" s="1694"/>
      <c r="M24" s="1694"/>
      <c r="N24" s="1694"/>
      <c r="O24" s="1694"/>
      <c r="P24" s="1694"/>
      <c r="Q24" s="1694"/>
      <c r="R24" s="1694"/>
      <c r="S24" s="1694"/>
      <c r="T24" s="847"/>
      <c r="V24" s="731" t="s">
        <v>10</v>
      </c>
      <c r="W24" s="731" t="s">
        <v>914</v>
      </c>
      <c r="X24" s="731" t="s">
        <v>10</v>
      </c>
      <c r="Y24" s="131"/>
    </row>
    <row r="25" spans="2:28" ht="42" customHeight="1" x14ac:dyDescent="0.15">
      <c r="B25" s="806"/>
      <c r="C25" s="2130"/>
      <c r="D25" s="2038"/>
      <c r="E25" s="2131"/>
      <c r="F25" s="786" t="s">
        <v>1155</v>
      </c>
      <c r="G25" s="1694" t="s">
        <v>1156</v>
      </c>
      <c r="H25" s="1694"/>
      <c r="I25" s="1694"/>
      <c r="J25" s="1694"/>
      <c r="K25" s="1694"/>
      <c r="L25" s="1694"/>
      <c r="M25" s="1694"/>
      <c r="N25" s="1694"/>
      <c r="O25" s="1694"/>
      <c r="P25" s="1694"/>
      <c r="Q25" s="1694"/>
      <c r="R25" s="1694"/>
      <c r="S25" s="1694"/>
      <c r="T25" s="847"/>
      <c r="V25" s="731" t="s">
        <v>10</v>
      </c>
      <c r="W25" s="731" t="s">
        <v>914</v>
      </c>
      <c r="X25" s="731" t="s">
        <v>10</v>
      </c>
      <c r="Y25" s="131"/>
      <c r="Z25"/>
      <c r="AA25"/>
      <c r="AB25"/>
    </row>
    <row r="26" spans="2:28" ht="51" customHeight="1" x14ac:dyDescent="0.15">
      <c r="B26" s="806"/>
      <c r="C26" s="2132"/>
      <c r="D26" s="2133"/>
      <c r="E26" s="2134"/>
      <c r="F26" s="786" t="s">
        <v>1157</v>
      </c>
      <c r="G26" s="1694" t="s">
        <v>1149</v>
      </c>
      <c r="H26" s="1694"/>
      <c r="I26" s="1694"/>
      <c r="J26" s="1694"/>
      <c r="K26" s="1694"/>
      <c r="L26" s="1694"/>
      <c r="M26" s="1694"/>
      <c r="N26" s="1694"/>
      <c r="O26" s="1694"/>
      <c r="P26" s="1694"/>
      <c r="Q26" s="1694"/>
      <c r="R26" s="1694"/>
      <c r="S26" s="1694"/>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653" t="s">
        <v>1158</v>
      </c>
      <c r="D28" s="1674"/>
      <c r="E28" s="1654"/>
      <c r="F28" s="786" t="s">
        <v>1002</v>
      </c>
      <c r="G28" s="1844" t="s">
        <v>1159</v>
      </c>
      <c r="H28" s="1844"/>
      <c r="I28" s="1844"/>
      <c r="J28" s="1844"/>
      <c r="K28" s="1844"/>
      <c r="L28" s="1844"/>
      <c r="M28" s="1844"/>
      <c r="N28" s="1844"/>
      <c r="O28" s="1844"/>
      <c r="P28" s="1844"/>
      <c r="Q28" s="1844"/>
      <c r="R28" s="1844"/>
      <c r="S28" s="1844"/>
      <c r="T28" s="131"/>
      <c r="V28" s="731" t="s">
        <v>10</v>
      </c>
      <c r="W28" s="731" t="s">
        <v>914</v>
      </c>
      <c r="X28" s="731" t="s">
        <v>10</v>
      </c>
      <c r="Y28" s="131"/>
    </row>
    <row r="29" spans="2:28" ht="24.75" customHeight="1" x14ac:dyDescent="0.15">
      <c r="B29" s="806"/>
      <c r="C29" s="2130"/>
      <c r="D29" s="2038"/>
      <c r="E29" s="2131"/>
      <c r="F29" s="786" t="s">
        <v>1005</v>
      </c>
      <c r="G29" s="1844" t="s">
        <v>1160</v>
      </c>
      <c r="H29" s="1844"/>
      <c r="I29" s="1844"/>
      <c r="J29" s="1844"/>
      <c r="K29" s="1844"/>
      <c r="L29" s="1844"/>
      <c r="M29" s="1844"/>
      <c r="N29" s="1844"/>
      <c r="O29" s="1844"/>
      <c r="P29" s="1844"/>
      <c r="Q29" s="1844"/>
      <c r="R29" s="1844"/>
      <c r="S29" s="1844"/>
      <c r="T29" s="131"/>
      <c r="V29" s="731" t="s">
        <v>10</v>
      </c>
      <c r="W29" s="731" t="s">
        <v>914</v>
      </c>
      <c r="X29" s="731" t="s">
        <v>10</v>
      </c>
      <c r="Y29" s="131"/>
    </row>
    <row r="30" spans="2:28" ht="45" customHeight="1" x14ac:dyDescent="0.15">
      <c r="B30" s="806"/>
      <c r="C30" s="2130"/>
      <c r="D30" s="2038"/>
      <c r="E30" s="2131"/>
      <c r="F30" s="786" t="s">
        <v>1146</v>
      </c>
      <c r="G30" s="1694" t="s">
        <v>1153</v>
      </c>
      <c r="H30" s="1694"/>
      <c r="I30" s="1694"/>
      <c r="J30" s="1694"/>
      <c r="K30" s="1694"/>
      <c r="L30" s="1694"/>
      <c r="M30" s="1694"/>
      <c r="N30" s="1694"/>
      <c r="O30" s="1694"/>
      <c r="P30" s="1694"/>
      <c r="Q30" s="1694"/>
      <c r="R30" s="1694"/>
      <c r="S30" s="1694"/>
      <c r="T30" s="847"/>
      <c r="V30" s="731" t="s">
        <v>10</v>
      </c>
      <c r="W30" s="731" t="s">
        <v>914</v>
      </c>
      <c r="X30" s="731" t="s">
        <v>10</v>
      </c>
      <c r="Y30" s="131"/>
    </row>
    <row r="31" spans="2:28" ht="40.5" customHeight="1" x14ac:dyDescent="0.15">
      <c r="B31" s="806"/>
      <c r="C31" s="2130"/>
      <c r="D31" s="2038"/>
      <c r="E31" s="2131"/>
      <c r="F31" s="786" t="s">
        <v>1148</v>
      </c>
      <c r="G31" s="1694" t="s">
        <v>1154</v>
      </c>
      <c r="H31" s="1694"/>
      <c r="I31" s="1694"/>
      <c r="J31" s="1694"/>
      <c r="K31" s="1694"/>
      <c r="L31" s="1694"/>
      <c r="M31" s="1694"/>
      <c r="N31" s="1694"/>
      <c r="O31" s="1694"/>
      <c r="P31" s="1694"/>
      <c r="Q31" s="1694"/>
      <c r="R31" s="1694"/>
      <c r="S31" s="1694"/>
      <c r="T31" s="847"/>
      <c r="V31" s="731" t="s">
        <v>10</v>
      </c>
      <c r="W31" s="731" t="s">
        <v>914</v>
      </c>
      <c r="X31" s="731" t="s">
        <v>10</v>
      </c>
      <c r="Y31" s="131"/>
    </row>
    <row r="32" spans="2:28" ht="41.25" customHeight="1" x14ac:dyDescent="0.15">
      <c r="B32" s="806"/>
      <c r="C32" s="2130"/>
      <c r="D32" s="2038"/>
      <c r="E32" s="2131"/>
      <c r="F32" s="786" t="s">
        <v>1155</v>
      </c>
      <c r="G32" s="1694" t="s">
        <v>1161</v>
      </c>
      <c r="H32" s="1694"/>
      <c r="I32" s="1694"/>
      <c r="J32" s="1694"/>
      <c r="K32" s="1694"/>
      <c r="L32" s="1694"/>
      <c r="M32" s="1694"/>
      <c r="N32" s="1694"/>
      <c r="O32" s="1694"/>
      <c r="P32" s="1694"/>
      <c r="Q32" s="1694"/>
      <c r="R32" s="1694"/>
      <c r="S32" s="1694"/>
      <c r="T32" s="847"/>
      <c r="V32" s="731" t="s">
        <v>10</v>
      </c>
      <c r="W32" s="731" t="s">
        <v>914</v>
      </c>
      <c r="X32" s="731" t="s">
        <v>10</v>
      </c>
      <c r="Y32" s="131"/>
      <c r="Z32"/>
      <c r="AA32"/>
      <c r="AB32"/>
    </row>
    <row r="33" spans="2:28" ht="45" customHeight="1" x14ac:dyDescent="0.15">
      <c r="B33" s="806"/>
      <c r="C33" s="2132"/>
      <c r="D33" s="2133"/>
      <c r="E33" s="2134"/>
      <c r="F33" s="786" t="s">
        <v>1157</v>
      </c>
      <c r="G33" s="1694" t="s">
        <v>1149</v>
      </c>
      <c r="H33" s="1694"/>
      <c r="I33" s="1694"/>
      <c r="J33" s="1694"/>
      <c r="K33" s="1694"/>
      <c r="L33" s="1694"/>
      <c r="M33" s="1694"/>
      <c r="N33" s="1694"/>
      <c r="O33" s="1694"/>
      <c r="P33" s="1694"/>
      <c r="Q33" s="1694"/>
      <c r="R33" s="1694"/>
      <c r="S33" s="1694"/>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00000000-0002-0000-1A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E123"/>
  <sheetViews>
    <sheetView zoomScaleNormal="100" zoomScaleSheetLayoutView="70" workbookViewId="0">
      <selection activeCell="I14" sqref="I14:J16"/>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645"/>
      <c r="W3" s="1645"/>
      <c r="X3" s="752" t="s">
        <v>621</v>
      </c>
      <c r="Y3" s="1645"/>
      <c r="Z3" s="1645"/>
      <c r="AA3" s="752" t="s">
        <v>622</v>
      </c>
      <c r="AB3" s="1645"/>
      <c r="AC3" s="1645"/>
      <c r="AD3" s="752" t="s">
        <v>790</v>
      </c>
    </row>
    <row r="4" spans="2:30" s="798" customFormat="1" x14ac:dyDescent="0.15">
      <c r="AD4" s="752"/>
    </row>
    <row r="5" spans="2:30" s="798" customForma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x14ac:dyDescent="0.15">
      <c r="B6" s="1645" t="s">
        <v>1320</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row>
    <row r="7" spans="2:30" s="798" customFormat="1" x14ac:dyDescent="0.15"/>
    <row r="8" spans="2:30" s="798" customFormat="1" ht="21"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7"/>
    </row>
    <row r="9" spans="2:30" ht="21" customHeight="1" x14ac:dyDescent="0.15">
      <c r="B9" s="1845" t="s">
        <v>1322</v>
      </c>
      <c r="C9" s="2014"/>
      <c r="D9" s="2014"/>
      <c r="E9" s="2014"/>
      <c r="F9" s="2015"/>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2115" t="s">
        <v>1323</v>
      </c>
      <c r="C10" s="2116"/>
      <c r="D10" s="2116"/>
      <c r="E10" s="2116"/>
      <c r="F10" s="2117"/>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2118"/>
      <c r="C11" s="2119"/>
      <c r="D11" s="2119"/>
      <c r="E11" s="2119"/>
      <c r="F11" s="2120"/>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2115" t="s">
        <v>1327</v>
      </c>
      <c r="C12" s="2116"/>
      <c r="D12" s="2116"/>
      <c r="E12" s="2116"/>
      <c r="F12" s="2117"/>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2118"/>
      <c r="C13" s="2119"/>
      <c r="D13" s="2119"/>
      <c r="E13" s="2119"/>
      <c r="F13" s="2120"/>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658" t="s">
        <v>1331</v>
      </c>
      <c r="C15" s="1659"/>
      <c r="D15" s="1659"/>
      <c r="E15" s="1659"/>
      <c r="F15" s="1669"/>
      <c r="G15" s="2138"/>
      <c r="H15" s="2139"/>
      <c r="I15" s="2139"/>
      <c r="J15" s="2139"/>
      <c r="K15" s="2139"/>
      <c r="L15" s="2139"/>
      <c r="M15" s="2139"/>
      <c r="N15" s="2139"/>
      <c r="O15" s="2139"/>
      <c r="P15" s="2139"/>
      <c r="Q15" s="2139"/>
      <c r="R15" s="2139"/>
      <c r="S15" s="2139"/>
      <c r="T15" s="2139"/>
      <c r="U15" s="2139"/>
      <c r="V15" s="2139"/>
      <c r="W15" s="2139"/>
      <c r="X15" s="2139"/>
      <c r="Y15" s="2140"/>
      <c r="Z15" s="838"/>
      <c r="AA15" s="211" t="s">
        <v>913</v>
      </c>
      <c r="AB15" s="211" t="s">
        <v>914</v>
      </c>
      <c r="AC15" s="211" t="s">
        <v>915</v>
      </c>
      <c r="AD15" s="840"/>
    </row>
    <row r="16" spans="2:30" s="798" customFormat="1" ht="27" customHeight="1" x14ac:dyDescent="0.15">
      <c r="B16" s="1664"/>
      <c r="C16" s="1665"/>
      <c r="D16" s="1665"/>
      <c r="E16" s="1665"/>
      <c r="F16" s="1670"/>
      <c r="G16" s="2141" t="s">
        <v>1332</v>
      </c>
      <c r="H16" s="2142"/>
      <c r="I16" s="2142"/>
      <c r="J16" s="2142"/>
      <c r="K16" s="2142"/>
      <c r="L16" s="2142"/>
      <c r="M16" s="2142"/>
      <c r="N16" s="2142"/>
      <c r="O16" s="2142"/>
      <c r="P16" s="2142"/>
      <c r="Q16" s="2142"/>
      <c r="R16" s="2142"/>
      <c r="S16" s="2142"/>
      <c r="T16" s="2142"/>
      <c r="U16" s="2142"/>
      <c r="V16" s="2142"/>
      <c r="W16" s="2142"/>
      <c r="X16" s="2142"/>
      <c r="Y16" s="2143"/>
      <c r="Z16" s="136"/>
      <c r="AA16" s="207" t="s">
        <v>10</v>
      </c>
      <c r="AB16" s="207" t="s">
        <v>914</v>
      </c>
      <c r="AC16" s="207" t="s">
        <v>10</v>
      </c>
      <c r="AD16" s="131"/>
    </row>
    <row r="17" spans="2:30" s="798" customFormat="1" ht="27" customHeight="1" x14ac:dyDescent="0.15">
      <c r="B17" s="1664"/>
      <c r="C17" s="1665"/>
      <c r="D17" s="1665"/>
      <c r="E17" s="1665"/>
      <c r="F17" s="1670"/>
      <c r="G17" s="2144" t="s">
        <v>1333</v>
      </c>
      <c r="H17" s="2145"/>
      <c r="I17" s="2145"/>
      <c r="J17" s="2145"/>
      <c r="K17" s="2145"/>
      <c r="L17" s="2145"/>
      <c r="M17" s="2145"/>
      <c r="N17" s="2145"/>
      <c r="O17" s="2145"/>
      <c r="P17" s="2145"/>
      <c r="Q17" s="2145"/>
      <c r="R17" s="2145"/>
      <c r="S17" s="2145"/>
      <c r="T17" s="2145"/>
      <c r="U17" s="2145"/>
      <c r="V17" s="2145"/>
      <c r="W17" s="2145"/>
      <c r="X17" s="2145"/>
      <c r="Y17" s="2146"/>
      <c r="Z17" s="136"/>
      <c r="AA17" s="207" t="s">
        <v>10</v>
      </c>
      <c r="AB17" s="207" t="s">
        <v>914</v>
      </c>
      <c r="AC17" s="207" t="s">
        <v>10</v>
      </c>
      <c r="AD17" s="131"/>
    </row>
    <row r="18" spans="2:30" s="798" customFormat="1" ht="27" customHeight="1" x14ac:dyDescent="0.15">
      <c r="B18" s="1671"/>
      <c r="C18" s="1672"/>
      <c r="D18" s="1672"/>
      <c r="E18" s="1672"/>
      <c r="F18" s="1673"/>
      <c r="G18" s="2147" t="s">
        <v>1334</v>
      </c>
      <c r="H18" s="2148"/>
      <c r="I18" s="2148"/>
      <c r="J18" s="2148"/>
      <c r="K18" s="2148"/>
      <c r="L18" s="2148"/>
      <c r="M18" s="2148"/>
      <c r="N18" s="2148"/>
      <c r="O18" s="2148"/>
      <c r="P18" s="2148"/>
      <c r="Q18" s="2148"/>
      <c r="R18" s="2148"/>
      <c r="S18" s="2148"/>
      <c r="T18" s="2148"/>
      <c r="U18" s="2148"/>
      <c r="V18" s="2148"/>
      <c r="W18" s="2148"/>
      <c r="X18" s="2148"/>
      <c r="Y18" s="2149"/>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653" t="s">
        <v>1337</v>
      </c>
      <c r="C23" s="1674"/>
      <c r="D23" s="1674"/>
      <c r="E23" s="1674"/>
      <c r="F23" s="1654"/>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2130"/>
      <c r="C24" s="2038"/>
      <c r="D24" s="2038"/>
      <c r="E24" s="2038"/>
      <c r="F24" s="2131"/>
      <c r="G24" s="806"/>
      <c r="H24" s="798" t="s">
        <v>1338</v>
      </c>
      <c r="Z24" s="806"/>
      <c r="AA24" s="182" t="s">
        <v>913</v>
      </c>
      <c r="AB24" s="182" t="s">
        <v>914</v>
      </c>
      <c r="AC24" s="182" t="s">
        <v>915</v>
      </c>
      <c r="AD24" s="229"/>
    </row>
    <row r="25" spans="2:30" s="798" customFormat="1" ht="15.75" customHeight="1" x14ac:dyDescent="0.15">
      <c r="B25" s="2130"/>
      <c r="C25" s="2038"/>
      <c r="D25" s="2038"/>
      <c r="E25" s="2038"/>
      <c r="F25" s="2131"/>
      <c r="G25" s="806"/>
      <c r="I25" s="786" t="s">
        <v>1002</v>
      </c>
      <c r="J25" s="825" t="s">
        <v>1339</v>
      </c>
      <c r="K25" s="787"/>
      <c r="L25" s="787"/>
      <c r="M25" s="787"/>
      <c r="N25" s="787"/>
      <c r="O25" s="787"/>
      <c r="P25" s="787"/>
      <c r="Q25" s="787"/>
      <c r="R25" s="787"/>
      <c r="S25" s="787"/>
      <c r="T25" s="787"/>
      <c r="U25" s="1649"/>
      <c r="V25" s="1650"/>
      <c r="W25" s="788" t="s">
        <v>1004</v>
      </c>
      <c r="Z25" s="230"/>
      <c r="AC25" s="2"/>
      <c r="AD25" s="131"/>
    </row>
    <row r="26" spans="2:30" s="798" customFormat="1" ht="15.75" customHeight="1" x14ac:dyDescent="0.15">
      <c r="B26" s="2130"/>
      <c r="C26" s="2038"/>
      <c r="D26" s="2038"/>
      <c r="E26" s="2038"/>
      <c r="F26" s="2131"/>
      <c r="G26" s="806"/>
      <c r="I26" s="834" t="s">
        <v>1005</v>
      </c>
      <c r="J26" s="825" t="s">
        <v>1340</v>
      </c>
      <c r="K26" s="787"/>
      <c r="L26" s="787"/>
      <c r="M26" s="787"/>
      <c r="N26" s="787"/>
      <c r="O26" s="787"/>
      <c r="P26" s="787"/>
      <c r="Q26" s="787"/>
      <c r="R26" s="787"/>
      <c r="S26" s="787"/>
      <c r="T26" s="787"/>
      <c r="U26" s="1649"/>
      <c r="V26" s="1650"/>
      <c r="W26" s="788" t="s">
        <v>1004</v>
      </c>
      <c r="Y26" s="231"/>
      <c r="Z26" s="136"/>
      <c r="AA26" s="207" t="s">
        <v>10</v>
      </c>
      <c r="AB26" s="207" t="s">
        <v>914</v>
      </c>
      <c r="AC26" s="207" t="s">
        <v>10</v>
      </c>
      <c r="AD26" s="131"/>
    </row>
    <row r="27" spans="2:30" s="798" customFormat="1" x14ac:dyDescent="0.15">
      <c r="B27" s="2130"/>
      <c r="C27" s="2038"/>
      <c r="D27" s="2038"/>
      <c r="E27" s="2038"/>
      <c r="F27" s="2131"/>
      <c r="G27" s="806"/>
      <c r="H27" s="798" t="s">
        <v>1341</v>
      </c>
      <c r="U27" s="731"/>
      <c r="V27" s="731"/>
      <c r="Z27" s="806"/>
      <c r="AC27" s="2"/>
      <c r="AD27" s="131"/>
    </row>
    <row r="28" spans="2:30" s="798" customFormat="1" x14ac:dyDescent="0.15">
      <c r="B28" s="2130"/>
      <c r="C28" s="2038"/>
      <c r="D28" s="2038"/>
      <c r="E28" s="2038"/>
      <c r="F28" s="2131"/>
      <c r="G28" s="806"/>
      <c r="H28" s="798" t="s">
        <v>1342</v>
      </c>
      <c r="T28" s="232"/>
      <c r="U28" s="231"/>
      <c r="V28" s="731"/>
      <c r="Z28" s="806"/>
      <c r="AC28" s="2"/>
      <c r="AD28" s="131"/>
    </row>
    <row r="29" spans="2:30" s="798" customFormat="1" ht="29.25" customHeight="1" x14ac:dyDescent="0.15">
      <c r="B29" s="2130"/>
      <c r="C29" s="2038"/>
      <c r="D29" s="2038"/>
      <c r="E29" s="2038"/>
      <c r="F29" s="2131"/>
      <c r="G29" s="806"/>
      <c r="I29" s="786" t="s">
        <v>1146</v>
      </c>
      <c r="J29" s="2150" t="s">
        <v>1343</v>
      </c>
      <c r="K29" s="2150"/>
      <c r="L29" s="2150"/>
      <c r="M29" s="2150"/>
      <c r="N29" s="2150"/>
      <c r="O29" s="2150"/>
      <c r="P29" s="2150"/>
      <c r="Q29" s="2150"/>
      <c r="R29" s="2150"/>
      <c r="S29" s="2150"/>
      <c r="T29" s="2150"/>
      <c r="U29" s="1649"/>
      <c r="V29" s="1650"/>
      <c r="W29" s="788" t="s">
        <v>1004</v>
      </c>
      <c r="Y29" s="231"/>
      <c r="Z29" s="136"/>
      <c r="AA29" s="207" t="s">
        <v>10</v>
      </c>
      <c r="AB29" s="207" t="s">
        <v>914</v>
      </c>
      <c r="AC29" s="207" t="s">
        <v>10</v>
      </c>
      <c r="AD29" s="131"/>
    </row>
    <row r="30" spans="2:30" s="798" customFormat="1" ht="2.25" customHeight="1" x14ac:dyDescent="0.15">
      <c r="B30" s="2132"/>
      <c r="C30" s="2133"/>
      <c r="D30" s="2133"/>
      <c r="E30" s="2133"/>
      <c r="F30" s="2134"/>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653" t="s">
        <v>1337</v>
      </c>
      <c r="C34" s="1674"/>
      <c r="D34" s="1674"/>
      <c r="E34" s="1674"/>
      <c r="F34" s="1654"/>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2130"/>
      <c r="C35" s="2038"/>
      <c r="D35" s="2038"/>
      <c r="E35" s="2038"/>
      <c r="F35" s="2131"/>
      <c r="G35" s="806"/>
      <c r="H35" s="798" t="s">
        <v>1345</v>
      </c>
      <c r="U35" s="731"/>
      <c r="V35" s="731"/>
      <c r="Z35" s="806"/>
      <c r="AA35" s="182" t="s">
        <v>913</v>
      </c>
      <c r="AB35" s="182" t="s">
        <v>914</v>
      </c>
      <c r="AC35" s="182" t="s">
        <v>915</v>
      </c>
      <c r="AD35" s="229"/>
    </row>
    <row r="36" spans="2:31" s="798" customFormat="1" ht="15.75" customHeight="1" x14ac:dyDescent="0.15">
      <c r="B36" s="2130"/>
      <c r="C36" s="2038"/>
      <c r="D36" s="2038"/>
      <c r="E36" s="2038"/>
      <c r="F36" s="2131"/>
      <c r="G36" s="806"/>
      <c r="I36" s="786" t="s">
        <v>1002</v>
      </c>
      <c r="J36" s="826" t="s">
        <v>1339</v>
      </c>
      <c r="K36" s="787"/>
      <c r="L36" s="787"/>
      <c r="M36" s="787"/>
      <c r="N36" s="787"/>
      <c r="O36" s="787"/>
      <c r="P36" s="787"/>
      <c r="Q36" s="787"/>
      <c r="R36" s="787"/>
      <c r="S36" s="787"/>
      <c r="T36" s="787"/>
      <c r="U36" s="1649"/>
      <c r="V36" s="1650"/>
      <c r="W36" s="788" t="s">
        <v>1004</v>
      </c>
      <c r="Z36" s="230"/>
      <c r="AC36" s="2"/>
      <c r="AD36" s="131"/>
    </row>
    <row r="37" spans="2:31" s="798" customFormat="1" ht="15.75" customHeight="1" x14ac:dyDescent="0.15">
      <c r="B37" s="2130"/>
      <c r="C37" s="2038"/>
      <c r="D37" s="2038"/>
      <c r="E37" s="2038"/>
      <c r="F37" s="2131"/>
      <c r="G37" s="806"/>
      <c r="I37" s="834" t="s">
        <v>1005</v>
      </c>
      <c r="J37" s="235" t="s">
        <v>1340</v>
      </c>
      <c r="K37" s="713"/>
      <c r="L37" s="713"/>
      <c r="M37" s="713"/>
      <c r="N37" s="713"/>
      <c r="O37" s="713"/>
      <c r="P37" s="713"/>
      <c r="Q37" s="713"/>
      <c r="R37" s="713"/>
      <c r="S37" s="713"/>
      <c r="T37" s="713"/>
      <c r="U37" s="1649"/>
      <c r="V37" s="1650"/>
      <c r="W37" s="788" t="s">
        <v>1004</v>
      </c>
      <c r="Y37" s="231"/>
      <c r="Z37" s="136"/>
      <c r="AA37" s="207" t="s">
        <v>10</v>
      </c>
      <c r="AB37" s="207" t="s">
        <v>914</v>
      </c>
      <c r="AC37" s="207" t="s">
        <v>10</v>
      </c>
      <c r="AD37" s="131"/>
    </row>
    <row r="38" spans="2:31" s="798" customFormat="1" ht="13.5" customHeight="1" x14ac:dyDescent="0.15">
      <c r="B38" s="2132"/>
      <c r="C38" s="2133"/>
      <c r="D38" s="2133"/>
      <c r="E38" s="2133"/>
      <c r="F38" s="2134"/>
      <c r="G38" s="806"/>
      <c r="H38" s="798" t="s">
        <v>1341</v>
      </c>
      <c r="U38" s="731"/>
      <c r="V38" s="731"/>
      <c r="Z38" s="806"/>
      <c r="AC38" s="2"/>
      <c r="AD38" s="131"/>
    </row>
    <row r="39" spans="2:31" s="798" customFormat="1" ht="13.5" customHeight="1" x14ac:dyDescent="0.15">
      <c r="B39" s="2130"/>
      <c r="C39" s="1674"/>
      <c r="D39" s="2038"/>
      <c r="E39" s="2038"/>
      <c r="F39" s="2131"/>
      <c r="G39" s="806"/>
      <c r="H39" s="798" t="s">
        <v>1346</v>
      </c>
      <c r="T39" s="232"/>
      <c r="U39" s="231"/>
      <c r="V39" s="731"/>
      <c r="Z39" s="806"/>
      <c r="AC39" s="2"/>
      <c r="AD39" s="131"/>
      <c r="AE39" s="806"/>
    </row>
    <row r="40" spans="2:31" s="798" customFormat="1" ht="30" customHeight="1" x14ac:dyDescent="0.15">
      <c r="B40" s="2130"/>
      <c r="C40" s="2038"/>
      <c r="D40" s="2038"/>
      <c r="E40" s="2038"/>
      <c r="F40" s="2131"/>
      <c r="G40" s="806"/>
      <c r="I40" s="786" t="s">
        <v>1146</v>
      </c>
      <c r="J40" s="2150" t="s">
        <v>1347</v>
      </c>
      <c r="K40" s="2150"/>
      <c r="L40" s="2150"/>
      <c r="M40" s="2150"/>
      <c r="N40" s="2150"/>
      <c r="O40" s="2150"/>
      <c r="P40" s="2150"/>
      <c r="Q40" s="2150"/>
      <c r="R40" s="2150"/>
      <c r="S40" s="2150"/>
      <c r="T40" s="2150"/>
      <c r="U40" s="1649"/>
      <c r="V40" s="1650"/>
      <c r="W40" s="788" t="s">
        <v>1004</v>
      </c>
      <c r="Y40" s="231"/>
      <c r="Z40" s="136"/>
      <c r="AA40" s="207" t="s">
        <v>10</v>
      </c>
      <c r="AB40" s="207" t="s">
        <v>914</v>
      </c>
      <c r="AC40" s="207" t="s">
        <v>10</v>
      </c>
      <c r="AD40" s="131"/>
    </row>
    <row r="41" spans="2:31" s="798" customFormat="1" ht="2.25" customHeight="1" x14ac:dyDescent="0.15">
      <c r="B41" s="2132"/>
      <c r="C41" s="2133"/>
      <c r="D41" s="2133"/>
      <c r="E41" s="2133"/>
      <c r="F41" s="2134"/>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653" t="s">
        <v>1337</v>
      </c>
      <c r="C46" s="1674"/>
      <c r="D46" s="1674"/>
      <c r="E46" s="1674"/>
      <c r="F46" s="1654"/>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2130"/>
      <c r="C47" s="2038"/>
      <c r="D47" s="2038"/>
      <c r="E47" s="2038"/>
      <c r="F47" s="2131"/>
      <c r="G47" s="806"/>
      <c r="H47" s="798" t="s">
        <v>1350</v>
      </c>
      <c r="U47" s="731"/>
      <c r="V47" s="731"/>
      <c r="Z47" s="806"/>
      <c r="AA47" s="182" t="s">
        <v>913</v>
      </c>
      <c r="AB47" s="182" t="s">
        <v>914</v>
      </c>
      <c r="AC47" s="182" t="s">
        <v>915</v>
      </c>
      <c r="AD47" s="229"/>
    </row>
    <row r="48" spans="2:31" s="798" customFormat="1" ht="15.75" customHeight="1" x14ac:dyDescent="0.15">
      <c r="B48" s="2130"/>
      <c r="C48" s="2038"/>
      <c r="D48" s="2038"/>
      <c r="E48" s="2038"/>
      <c r="F48" s="2131"/>
      <c r="G48" s="806"/>
      <c r="I48" s="786" t="s">
        <v>1002</v>
      </c>
      <c r="J48" s="826" t="s">
        <v>1339</v>
      </c>
      <c r="K48" s="787"/>
      <c r="L48" s="787"/>
      <c r="M48" s="787"/>
      <c r="N48" s="787"/>
      <c r="O48" s="787"/>
      <c r="P48" s="787"/>
      <c r="Q48" s="787"/>
      <c r="R48" s="787"/>
      <c r="S48" s="787"/>
      <c r="T48" s="787"/>
      <c r="U48" s="1649"/>
      <c r="V48" s="1650"/>
      <c r="W48" s="788" t="s">
        <v>1004</v>
      </c>
      <c r="Z48" s="230"/>
      <c r="AC48" s="2"/>
      <c r="AD48" s="131"/>
    </row>
    <row r="49" spans="2:30" s="798" customFormat="1" ht="15.75" customHeight="1" x14ac:dyDescent="0.15">
      <c r="B49" s="2130"/>
      <c r="C49" s="2038"/>
      <c r="D49" s="2038"/>
      <c r="E49" s="2038"/>
      <c r="F49" s="2131"/>
      <c r="G49" s="806"/>
      <c r="I49" s="834" t="s">
        <v>1005</v>
      </c>
      <c r="J49" s="235" t="s">
        <v>1340</v>
      </c>
      <c r="K49" s="713"/>
      <c r="L49" s="713"/>
      <c r="M49" s="713"/>
      <c r="N49" s="713"/>
      <c r="O49" s="713"/>
      <c r="P49" s="713"/>
      <c r="Q49" s="713"/>
      <c r="R49" s="713"/>
      <c r="S49" s="713"/>
      <c r="T49" s="713"/>
      <c r="U49" s="1649"/>
      <c r="V49" s="1650"/>
      <c r="W49" s="788" t="s">
        <v>1004</v>
      </c>
      <c r="Y49" s="231"/>
      <c r="Z49" s="136"/>
      <c r="AA49" s="207" t="s">
        <v>10</v>
      </c>
      <c r="AB49" s="207" t="s">
        <v>914</v>
      </c>
      <c r="AC49" s="207" t="s">
        <v>10</v>
      </c>
      <c r="AD49" s="131"/>
    </row>
    <row r="50" spans="2:30" s="798" customFormat="1" ht="13.5" customHeight="1" x14ac:dyDescent="0.15">
      <c r="B50" s="2130"/>
      <c r="C50" s="2038"/>
      <c r="D50" s="2038"/>
      <c r="E50" s="2038"/>
      <c r="F50" s="2131"/>
      <c r="G50" s="806"/>
      <c r="H50" s="798" t="s">
        <v>1341</v>
      </c>
      <c r="U50" s="731"/>
      <c r="V50" s="731"/>
      <c r="Z50" s="806"/>
      <c r="AC50" s="2"/>
      <c r="AD50" s="131"/>
    </row>
    <row r="51" spans="2:30" s="798" customFormat="1" ht="13.5" customHeight="1" x14ac:dyDescent="0.15">
      <c r="B51" s="2130"/>
      <c r="C51" s="2038"/>
      <c r="D51" s="2038"/>
      <c r="E51" s="2038"/>
      <c r="F51" s="2131"/>
      <c r="G51" s="806"/>
      <c r="H51" s="798" t="s">
        <v>1351</v>
      </c>
      <c r="T51" s="232"/>
      <c r="U51" s="231"/>
      <c r="V51" s="731"/>
      <c r="Z51" s="806"/>
      <c r="AC51" s="2"/>
      <c r="AD51" s="131"/>
    </row>
    <row r="52" spans="2:30" s="798" customFormat="1" ht="30" customHeight="1" x14ac:dyDescent="0.15">
      <c r="B52" s="2130"/>
      <c r="C52" s="2038"/>
      <c r="D52" s="2038"/>
      <c r="E52" s="2038"/>
      <c r="F52" s="2131"/>
      <c r="G52" s="806"/>
      <c r="I52" s="786" t="s">
        <v>1146</v>
      </c>
      <c r="J52" s="2150" t="s">
        <v>1347</v>
      </c>
      <c r="K52" s="2150"/>
      <c r="L52" s="2150"/>
      <c r="M52" s="2150"/>
      <c r="N52" s="2150"/>
      <c r="O52" s="2150"/>
      <c r="P52" s="2150"/>
      <c r="Q52" s="2150"/>
      <c r="R52" s="2150"/>
      <c r="S52" s="2150"/>
      <c r="T52" s="2150"/>
      <c r="U52" s="1649"/>
      <c r="V52" s="1650"/>
      <c r="W52" s="788" t="s">
        <v>1004</v>
      </c>
      <c r="Y52" s="231"/>
      <c r="Z52" s="136"/>
      <c r="AA52" s="207" t="s">
        <v>10</v>
      </c>
      <c r="AB52" s="207" t="s">
        <v>914</v>
      </c>
      <c r="AC52" s="207" t="s">
        <v>10</v>
      </c>
      <c r="AD52" s="131"/>
    </row>
    <row r="53" spans="2:30" s="798" customFormat="1" ht="3" customHeight="1" x14ac:dyDescent="0.15">
      <c r="B53" s="2132"/>
      <c r="C53" s="2133"/>
      <c r="D53" s="2133"/>
      <c r="E53" s="2133"/>
      <c r="F53" s="2134"/>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653" t="s">
        <v>1352</v>
      </c>
      <c r="C54" s="1674"/>
      <c r="D54" s="1674"/>
      <c r="E54" s="1674"/>
      <c r="F54" s="1654"/>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2130"/>
      <c r="C55" s="2038"/>
      <c r="D55" s="2038"/>
      <c r="E55" s="2038"/>
      <c r="F55" s="2131"/>
      <c r="G55" s="806"/>
      <c r="H55" s="798" t="s">
        <v>1338</v>
      </c>
      <c r="U55" s="731"/>
      <c r="V55" s="731"/>
      <c r="Z55" s="806"/>
      <c r="AA55" s="182" t="s">
        <v>913</v>
      </c>
      <c r="AB55" s="182" t="s">
        <v>914</v>
      </c>
      <c r="AC55" s="182" t="s">
        <v>915</v>
      </c>
      <c r="AD55" s="229"/>
    </row>
    <row r="56" spans="2:30" s="798" customFormat="1" ht="15.75" customHeight="1" x14ac:dyDescent="0.15">
      <c r="B56" s="2130"/>
      <c r="C56" s="2038"/>
      <c r="D56" s="2038"/>
      <c r="E56" s="2038"/>
      <c r="F56" s="2131"/>
      <c r="G56" s="806"/>
      <c r="I56" s="786" t="s">
        <v>1002</v>
      </c>
      <c r="J56" s="2151" t="s">
        <v>1353</v>
      </c>
      <c r="K56" s="2152"/>
      <c r="L56" s="2152"/>
      <c r="M56" s="2152"/>
      <c r="N56" s="2152"/>
      <c r="O56" s="2152"/>
      <c r="P56" s="2152"/>
      <c r="Q56" s="2152"/>
      <c r="R56" s="2152"/>
      <c r="S56" s="2152"/>
      <c r="T56" s="2152"/>
      <c r="U56" s="1649"/>
      <c r="V56" s="1650"/>
      <c r="W56" s="788" t="s">
        <v>1004</v>
      </c>
      <c r="Z56" s="806"/>
      <c r="AC56" s="2"/>
      <c r="AD56" s="131"/>
    </row>
    <row r="57" spans="2:30" s="798" customFormat="1" ht="15.75" customHeight="1" x14ac:dyDescent="0.15">
      <c r="B57" s="2130"/>
      <c r="C57" s="2038"/>
      <c r="D57" s="2038"/>
      <c r="E57" s="2038"/>
      <c r="F57" s="2131"/>
      <c r="G57" s="806"/>
      <c r="I57" s="834" t="s">
        <v>1005</v>
      </c>
      <c r="J57" s="2153" t="s">
        <v>1354</v>
      </c>
      <c r="K57" s="2150"/>
      <c r="L57" s="2150"/>
      <c r="M57" s="2150"/>
      <c r="N57" s="2150"/>
      <c r="O57" s="2150"/>
      <c r="P57" s="2150"/>
      <c r="Q57" s="2150"/>
      <c r="R57" s="2150"/>
      <c r="S57" s="2150"/>
      <c r="T57" s="2150"/>
      <c r="U57" s="1800"/>
      <c r="V57" s="1801"/>
      <c r="W57" s="816" t="s">
        <v>1004</v>
      </c>
      <c r="Y57" s="231"/>
      <c r="Z57" s="136"/>
      <c r="AA57" s="207" t="s">
        <v>10</v>
      </c>
      <c r="AB57" s="207" t="s">
        <v>914</v>
      </c>
      <c r="AC57" s="207" t="s">
        <v>10</v>
      </c>
      <c r="AD57" s="131"/>
    </row>
    <row r="58" spans="2:30" s="798" customFormat="1" ht="3" customHeight="1" x14ac:dyDescent="0.15">
      <c r="B58" s="2132"/>
      <c r="C58" s="2133"/>
      <c r="D58" s="2133"/>
      <c r="E58" s="2133"/>
      <c r="F58" s="2134"/>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653" t="s">
        <v>1355</v>
      </c>
      <c r="C59" s="1674"/>
      <c r="D59" s="1674"/>
      <c r="E59" s="1674"/>
      <c r="F59" s="1654"/>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2130"/>
      <c r="C60" s="2038"/>
      <c r="D60" s="2038"/>
      <c r="E60" s="2038"/>
      <c r="F60" s="2131"/>
      <c r="G60" s="806"/>
      <c r="H60" s="798" t="s">
        <v>1350</v>
      </c>
      <c r="U60" s="731"/>
      <c r="V60" s="731"/>
      <c r="Z60" s="806"/>
      <c r="AA60" s="182" t="s">
        <v>913</v>
      </c>
      <c r="AB60" s="182" t="s">
        <v>914</v>
      </c>
      <c r="AC60" s="182" t="s">
        <v>915</v>
      </c>
      <c r="AD60" s="229"/>
    </row>
    <row r="61" spans="2:30" s="798" customFormat="1" ht="15.75" customHeight="1" x14ac:dyDescent="0.15">
      <c r="B61" s="2130"/>
      <c r="C61" s="2038"/>
      <c r="D61" s="2038"/>
      <c r="E61" s="2038"/>
      <c r="F61" s="2131"/>
      <c r="G61" s="806"/>
      <c r="I61" s="786" t="s">
        <v>1002</v>
      </c>
      <c r="J61" s="2151" t="s">
        <v>1353</v>
      </c>
      <c r="K61" s="2152"/>
      <c r="L61" s="2152"/>
      <c r="M61" s="2152"/>
      <c r="N61" s="2152"/>
      <c r="O61" s="2152"/>
      <c r="P61" s="2152"/>
      <c r="Q61" s="2152"/>
      <c r="R61" s="2152"/>
      <c r="S61" s="2152"/>
      <c r="T61" s="2152"/>
      <c r="U61" s="1649"/>
      <c r="V61" s="1650"/>
      <c r="W61" s="788" t="s">
        <v>1004</v>
      </c>
      <c r="Z61" s="806"/>
      <c r="AC61" s="2"/>
      <c r="AD61" s="131"/>
    </row>
    <row r="62" spans="2:30" s="798" customFormat="1" ht="30" customHeight="1" x14ac:dyDescent="0.15">
      <c r="B62" s="2130"/>
      <c r="C62" s="2038"/>
      <c r="D62" s="2038"/>
      <c r="E62" s="2038"/>
      <c r="F62" s="2131"/>
      <c r="G62" s="806"/>
      <c r="I62" s="834" t="s">
        <v>1005</v>
      </c>
      <c r="J62" s="2153" t="s">
        <v>1356</v>
      </c>
      <c r="K62" s="2150"/>
      <c r="L62" s="2150"/>
      <c r="M62" s="2150"/>
      <c r="N62" s="2150"/>
      <c r="O62" s="2150"/>
      <c r="P62" s="2150"/>
      <c r="Q62" s="2150"/>
      <c r="R62" s="2150"/>
      <c r="S62" s="2150"/>
      <c r="T62" s="2150"/>
      <c r="U62" s="1649"/>
      <c r="V62" s="1650"/>
      <c r="W62" s="816" t="s">
        <v>1004</v>
      </c>
      <c r="Y62" s="231" t="str">
        <f>IFERROR(U62/U61,"")</f>
        <v/>
      </c>
      <c r="Z62" s="136"/>
      <c r="AA62" s="207" t="s">
        <v>10</v>
      </c>
      <c r="AB62" s="207" t="s">
        <v>914</v>
      </c>
      <c r="AC62" s="207" t="s">
        <v>10</v>
      </c>
      <c r="AD62" s="131"/>
    </row>
    <row r="63" spans="2:30" s="798" customFormat="1" ht="3" customHeight="1" x14ac:dyDescent="0.15">
      <c r="B63" s="2132"/>
      <c r="C63" s="2133"/>
      <c r="D63" s="2133"/>
      <c r="E63" s="2133"/>
      <c r="F63" s="2134"/>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2154" t="s">
        <v>1357</v>
      </c>
      <c r="C65" s="2154"/>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2154" t="s">
        <v>1359</v>
      </c>
      <c r="C66" s="2154"/>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2154" t="s">
        <v>1361</v>
      </c>
      <c r="C67" s="2154"/>
      <c r="D67" s="2155" t="s">
        <v>1362</v>
      </c>
      <c r="E67" s="2155"/>
      <c r="F67" s="2155"/>
      <c r="G67" s="2155"/>
      <c r="H67" s="2155"/>
      <c r="I67" s="2155"/>
      <c r="J67" s="2155"/>
      <c r="K67" s="2155"/>
      <c r="L67" s="2155"/>
      <c r="M67" s="2155"/>
      <c r="N67" s="2155"/>
      <c r="O67" s="2155"/>
      <c r="P67" s="2155"/>
      <c r="Q67" s="2155"/>
      <c r="R67" s="2155"/>
      <c r="S67" s="2155"/>
      <c r="T67" s="2155"/>
      <c r="U67" s="2155"/>
      <c r="V67" s="2155"/>
      <c r="W67" s="2155"/>
      <c r="X67" s="2155"/>
      <c r="Y67" s="2155"/>
      <c r="Z67" s="2155"/>
      <c r="AA67" s="2155"/>
      <c r="AB67" s="2155"/>
      <c r="AC67" s="2155"/>
      <c r="AD67" s="2155"/>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00000000-0002-0000-1B00-000000000000}">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D123"/>
  <sheetViews>
    <sheetView zoomScaleNormal="100" zoomScaleSheetLayoutView="85" workbookViewId="0">
      <selection activeCell="I14" sqref="I14:J16"/>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645"/>
      <c r="W3" s="1645"/>
      <c r="X3" s="752" t="s">
        <v>621</v>
      </c>
      <c r="Y3" s="1645"/>
      <c r="Z3" s="1645"/>
      <c r="AA3" s="752" t="s">
        <v>622</v>
      </c>
      <c r="AB3" s="1645"/>
      <c r="AC3" s="1645"/>
      <c r="AD3" s="752" t="s">
        <v>790</v>
      </c>
    </row>
    <row r="4" spans="2:30" s="798" customFormat="1" ht="5.25" customHeight="1" x14ac:dyDescent="0.15">
      <c r="AD4" s="752"/>
    </row>
    <row r="5" spans="2:30" s="798" customForma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x14ac:dyDescent="0.15">
      <c r="B6" s="1645" t="s">
        <v>1363</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row>
    <row r="7" spans="2:30" s="798" customFormat="1" ht="6" customHeight="1" x14ac:dyDescent="0.15"/>
    <row r="8" spans="2:30" s="798" customFormat="1" ht="21.75"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7"/>
    </row>
    <row r="9" spans="2:30" ht="21.75" customHeight="1" x14ac:dyDescent="0.15">
      <c r="B9" s="1845" t="s">
        <v>1322</v>
      </c>
      <c r="C9" s="2014"/>
      <c r="D9" s="2014"/>
      <c r="E9" s="2014"/>
      <c r="F9" s="2014"/>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2115" t="s">
        <v>1323</v>
      </c>
      <c r="C10" s="2116"/>
      <c r="D10" s="2116"/>
      <c r="E10" s="2116"/>
      <c r="F10" s="2117"/>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2118"/>
      <c r="C11" s="2119"/>
      <c r="D11" s="2119"/>
      <c r="E11" s="2119"/>
      <c r="F11" s="2120"/>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2115" t="s">
        <v>1327</v>
      </c>
      <c r="C12" s="2116"/>
      <c r="D12" s="2116"/>
      <c r="E12" s="2116"/>
      <c r="F12" s="211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2025"/>
      <c r="C13" s="2024"/>
      <c r="D13" s="2024"/>
      <c r="E13" s="2024"/>
      <c r="F13" s="2026"/>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2025"/>
      <c r="C14" s="2024"/>
      <c r="D14" s="2024"/>
      <c r="E14" s="2024"/>
      <c r="F14" s="2026"/>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2118"/>
      <c r="C15" s="2119"/>
      <c r="D15" s="2119"/>
      <c r="E15" s="2119"/>
      <c r="F15" s="2120"/>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658" t="s">
        <v>1370</v>
      </c>
      <c r="C17" s="1659"/>
      <c r="D17" s="1659"/>
      <c r="E17" s="1659"/>
      <c r="F17" s="1669"/>
      <c r="G17" s="2138"/>
      <c r="H17" s="2139"/>
      <c r="I17" s="2139"/>
      <c r="J17" s="2139"/>
      <c r="K17" s="2139"/>
      <c r="L17" s="2139"/>
      <c r="M17" s="2139"/>
      <c r="N17" s="2139"/>
      <c r="O17" s="2139"/>
      <c r="P17" s="2139"/>
      <c r="Q17" s="2139"/>
      <c r="R17" s="2139"/>
      <c r="S17" s="2139"/>
      <c r="T17" s="2139"/>
      <c r="U17" s="2139"/>
      <c r="V17" s="2139"/>
      <c r="W17" s="2139"/>
      <c r="X17" s="2139"/>
      <c r="Y17" s="2140"/>
      <c r="Z17" s="838"/>
      <c r="AA17" s="211" t="s">
        <v>913</v>
      </c>
      <c r="AB17" s="211" t="s">
        <v>914</v>
      </c>
      <c r="AC17" s="211" t="s">
        <v>915</v>
      </c>
      <c r="AD17" s="840"/>
    </row>
    <row r="18" spans="2:30" s="798" customFormat="1" ht="27" customHeight="1" x14ac:dyDescent="0.15">
      <c r="B18" s="1664"/>
      <c r="C18" s="1665"/>
      <c r="D18" s="1665"/>
      <c r="E18" s="1665"/>
      <c r="F18" s="1670"/>
      <c r="G18" s="2141" t="s">
        <v>1332</v>
      </c>
      <c r="H18" s="2142"/>
      <c r="I18" s="2142"/>
      <c r="J18" s="2142"/>
      <c r="K18" s="2142"/>
      <c r="L18" s="2142"/>
      <c r="M18" s="2142"/>
      <c r="N18" s="2142"/>
      <c r="O18" s="2142"/>
      <c r="P18" s="2142"/>
      <c r="Q18" s="2142"/>
      <c r="R18" s="2142"/>
      <c r="S18" s="2142"/>
      <c r="T18" s="2142"/>
      <c r="U18" s="2142"/>
      <c r="V18" s="2142"/>
      <c r="W18" s="2142"/>
      <c r="X18" s="2142"/>
      <c r="Y18" s="2143"/>
      <c r="Z18" s="799"/>
      <c r="AA18" s="207" t="s">
        <v>10</v>
      </c>
      <c r="AB18" s="207" t="s">
        <v>914</v>
      </c>
      <c r="AC18" s="207" t="s">
        <v>10</v>
      </c>
      <c r="AD18" s="800"/>
    </row>
    <row r="19" spans="2:30" s="798" customFormat="1" ht="27" customHeight="1" x14ac:dyDescent="0.15">
      <c r="B19" s="1664"/>
      <c r="C19" s="1665"/>
      <c r="D19" s="1665"/>
      <c r="E19" s="1665"/>
      <c r="F19" s="1670"/>
      <c r="G19" s="2144" t="s">
        <v>1333</v>
      </c>
      <c r="H19" s="2145"/>
      <c r="I19" s="2145"/>
      <c r="J19" s="2145"/>
      <c r="K19" s="2145"/>
      <c r="L19" s="2145"/>
      <c r="M19" s="2145"/>
      <c r="N19" s="2145"/>
      <c r="O19" s="2145"/>
      <c r="P19" s="2145"/>
      <c r="Q19" s="2145"/>
      <c r="R19" s="2145"/>
      <c r="S19" s="2145"/>
      <c r="T19" s="2145"/>
      <c r="U19" s="2145"/>
      <c r="V19" s="2145"/>
      <c r="W19" s="2145"/>
      <c r="X19" s="2145"/>
      <c r="Y19" s="2146"/>
      <c r="Z19" s="136"/>
      <c r="AA19" s="207" t="s">
        <v>10</v>
      </c>
      <c r="AB19" s="207" t="s">
        <v>914</v>
      </c>
      <c r="AC19" s="207" t="s">
        <v>10</v>
      </c>
      <c r="AD19" s="131"/>
    </row>
    <row r="20" spans="2:30" s="798" customFormat="1" ht="27" customHeight="1" x14ac:dyDescent="0.15">
      <c r="B20" s="1671"/>
      <c r="C20" s="1672"/>
      <c r="D20" s="1672"/>
      <c r="E20" s="1672"/>
      <c r="F20" s="1673"/>
      <c r="G20" s="2147" t="s">
        <v>1334</v>
      </c>
      <c r="H20" s="2148"/>
      <c r="I20" s="2148"/>
      <c r="J20" s="2148"/>
      <c r="K20" s="2148"/>
      <c r="L20" s="2148"/>
      <c r="M20" s="2148"/>
      <c r="N20" s="2148"/>
      <c r="O20" s="2148"/>
      <c r="P20" s="2148"/>
      <c r="Q20" s="2148"/>
      <c r="R20" s="2148"/>
      <c r="S20" s="2148"/>
      <c r="T20" s="2148"/>
      <c r="U20" s="2148"/>
      <c r="V20" s="2148"/>
      <c r="W20" s="2148"/>
      <c r="X20" s="2148"/>
      <c r="Y20" s="2149"/>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2156" t="s">
        <v>1355</v>
      </c>
      <c r="C25" s="2157"/>
      <c r="D25" s="2163" t="s">
        <v>1372</v>
      </c>
      <c r="E25" s="2164"/>
      <c r="F25" s="2165"/>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2158"/>
      <c r="C26" s="2159"/>
      <c r="D26" s="2166"/>
      <c r="E26" s="2167"/>
      <c r="F26" s="2168"/>
      <c r="G26" s="806"/>
      <c r="H26" s="798" t="s">
        <v>1350</v>
      </c>
      <c r="Z26" s="806"/>
      <c r="AA26" s="182" t="s">
        <v>913</v>
      </c>
      <c r="AB26" s="182" t="s">
        <v>914</v>
      </c>
      <c r="AC26" s="182" t="s">
        <v>915</v>
      </c>
      <c r="AD26" s="229"/>
    </row>
    <row r="27" spans="2:30" s="798" customFormat="1" ht="18" customHeight="1" x14ac:dyDescent="0.15">
      <c r="B27" s="2158"/>
      <c r="C27" s="2159"/>
      <c r="D27" s="2166"/>
      <c r="E27" s="2167"/>
      <c r="F27" s="2168"/>
      <c r="G27" s="806"/>
      <c r="I27" s="786" t="s">
        <v>1002</v>
      </c>
      <c r="J27" s="2151" t="s">
        <v>1373</v>
      </c>
      <c r="K27" s="2169"/>
      <c r="L27" s="2169"/>
      <c r="M27" s="2169"/>
      <c r="N27" s="2169"/>
      <c r="O27" s="2169"/>
      <c r="P27" s="2169"/>
      <c r="Q27" s="2169"/>
      <c r="R27" s="2169"/>
      <c r="S27" s="2169"/>
      <c r="T27" s="2169"/>
      <c r="U27" s="2013"/>
      <c r="V27" s="1649"/>
      <c r="W27" s="788" t="s">
        <v>1004</v>
      </c>
      <c r="Z27" s="806"/>
      <c r="AC27" s="2"/>
      <c r="AD27" s="131"/>
    </row>
    <row r="28" spans="2:30" s="798" customFormat="1" ht="30" customHeight="1" x14ac:dyDescent="0.15">
      <c r="B28" s="2158"/>
      <c r="C28" s="2159"/>
      <c r="D28" s="2166"/>
      <c r="E28" s="2167"/>
      <c r="F28" s="2168"/>
      <c r="G28" s="806"/>
      <c r="I28" s="834" t="s">
        <v>1005</v>
      </c>
      <c r="J28" s="2153" t="s">
        <v>1374</v>
      </c>
      <c r="K28" s="2150"/>
      <c r="L28" s="2150"/>
      <c r="M28" s="2150"/>
      <c r="N28" s="2150"/>
      <c r="O28" s="2150"/>
      <c r="P28" s="2150"/>
      <c r="Q28" s="2150"/>
      <c r="R28" s="2150"/>
      <c r="S28" s="2150"/>
      <c r="T28" s="2150"/>
      <c r="U28" s="2013"/>
      <c r="V28" s="1649"/>
      <c r="W28" s="816" t="s">
        <v>1004</v>
      </c>
      <c r="Y28" s="232"/>
      <c r="Z28" s="136"/>
      <c r="AA28" s="207" t="s">
        <v>10</v>
      </c>
      <c r="AB28" s="207" t="s">
        <v>914</v>
      </c>
      <c r="AC28" s="207" t="s">
        <v>10</v>
      </c>
      <c r="AD28" s="131"/>
    </row>
    <row r="29" spans="2:30" s="798" customFormat="1" ht="6" customHeight="1" x14ac:dyDescent="0.15">
      <c r="B29" s="2158"/>
      <c r="C29" s="2159"/>
      <c r="D29" s="2166"/>
      <c r="E29" s="2167"/>
      <c r="F29" s="2168"/>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2158"/>
      <c r="C30" s="2159"/>
      <c r="D30" s="2163" t="s">
        <v>1375</v>
      </c>
      <c r="E30" s="2164"/>
      <c r="F30" s="2165"/>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2158"/>
      <c r="C31" s="2159"/>
      <c r="D31" s="2166"/>
      <c r="E31" s="2167"/>
      <c r="F31" s="2168"/>
      <c r="G31" s="806"/>
      <c r="H31" s="798" t="s">
        <v>1376</v>
      </c>
      <c r="U31" s="731"/>
      <c r="V31" s="731"/>
      <c r="Z31" s="806"/>
      <c r="AA31" s="182" t="s">
        <v>913</v>
      </c>
      <c r="AB31" s="182" t="s">
        <v>914</v>
      </c>
      <c r="AC31" s="182" t="s">
        <v>915</v>
      </c>
      <c r="AD31" s="229"/>
    </row>
    <row r="32" spans="2:30" s="798" customFormat="1" ht="30" customHeight="1" x14ac:dyDescent="0.15">
      <c r="B32" s="2158"/>
      <c r="C32" s="2159"/>
      <c r="D32" s="2166"/>
      <c r="E32" s="2167"/>
      <c r="F32" s="2168"/>
      <c r="G32" s="806"/>
      <c r="I32" s="786" t="s">
        <v>1002</v>
      </c>
      <c r="J32" s="2151" t="s">
        <v>1377</v>
      </c>
      <c r="K32" s="2169"/>
      <c r="L32" s="2169"/>
      <c r="M32" s="2169"/>
      <c r="N32" s="2169"/>
      <c r="O32" s="2169"/>
      <c r="P32" s="2169"/>
      <c r="Q32" s="2169"/>
      <c r="R32" s="2169"/>
      <c r="S32" s="2169"/>
      <c r="T32" s="2169"/>
      <c r="U32" s="2013"/>
      <c r="V32" s="1649"/>
      <c r="W32" s="788" t="s">
        <v>1004</v>
      </c>
      <c r="Z32" s="806"/>
      <c r="AC32" s="2"/>
      <c r="AD32" s="131"/>
    </row>
    <row r="33" spans="2:30" s="798" customFormat="1" ht="18" customHeight="1" x14ac:dyDescent="0.15">
      <c r="B33" s="2158"/>
      <c r="C33" s="2159"/>
      <c r="D33" s="2166"/>
      <c r="E33" s="2167"/>
      <c r="F33" s="2168"/>
      <c r="G33" s="806"/>
      <c r="I33" s="834" t="s">
        <v>1005</v>
      </c>
      <c r="J33" s="2153" t="s">
        <v>1378</v>
      </c>
      <c r="K33" s="2150"/>
      <c r="L33" s="2150"/>
      <c r="M33" s="2150"/>
      <c r="N33" s="2150"/>
      <c r="O33" s="2150"/>
      <c r="P33" s="2150"/>
      <c r="Q33" s="2150"/>
      <c r="R33" s="2150"/>
      <c r="S33" s="2150"/>
      <c r="T33" s="2150"/>
      <c r="U33" s="2013"/>
      <c r="V33" s="1649"/>
      <c r="W33" s="816" t="s">
        <v>1004</v>
      </c>
      <c r="Y33" s="232"/>
      <c r="Z33" s="136"/>
      <c r="AA33" s="207" t="s">
        <v>10</v>
      </c>
      <c r="AB33" s="207" t="s">
        <v>914</v>
      </c>
      <c r="AC33" s="207" t="s">
        <v>10</v>
      </c>
      <c r="AD33" s="131"/>
    </row>
    <row r="34" spans="2:30" s="798" customFormat="1" ht="6" customHeight="1" x14ac:dyDescent="0.15">
      <c r="B34" s="2158"/>
      <c r="C34" s="2159"/>
      <c r="D34" s="2170"/>
      <c r="E34" s="2171"/>
      <c r="F34" s="2172"/>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2158"/>
      <c r="C35" s="2159"/>
      <c r="D35" s="2163" t="s">
        <v>1379</v>
      </c>
      <c r="E35" s="2164"/>
      <c r="F35" s="2165"/>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2158"/>
      <c r="C36" s="2159"/>
      <c r="D36" s="2166"/>
      <c r="E36" s="2167"/>
      <c r="F36" s="2168"/>
      <c r="G36" s="806"/>
      <c r="H36" s="798" t="s">
        <v>1350</v>
      </c>
      <c r="U36" s="731"/>
      <c r="V36" s="731"/>
      <c r="Z36" s="806"/>
      <c r="AA36" s="182" t="s">
        <v>913</v>
      </c>
      <c r="AB36" s="182" t="s">
        <v>914</v>
      </c>
      <c r="AC36" s="182" t="s">
        <v>915</v>
      </c>
      <c r="AD36" s="229"/>
    </row>
    <row r="37" spans="2:30" s="798" customFormat="1" ht="27" customHeight="1" x14ac:dyDescent="0.15">
      <c r="B37" s="2158"/>
      <c r="C37" s="2159"/>
      <c r="D37" s="2166"/>
      <c r="E37" s="2167"/>
      <c r="F37" s="2168"/>
      <c r="G37" s="806"/>
      <c r="I37" s="786" t="s">
        <v>1002</v>
      </c>
      <c r="J37" s="2151" t="s">
        <v>1380</v>
      </c>
      <c r="K37" s="2169"/>
      <c r="L37" s="2169"/>
      <c r="M37" s="2169"/>
      <c r="N37" s="2169"/>
      <c r="O37" s="2169"/>
      <c r="P37" s="2169"/>
      <c r="Q37" s="2169"/>
      <c r="R37" s="2169"/>
      <c r="S37" s="2169"/>
      <c r="T37" s="2169"/>
      <c r="U37" s="2013"/>
      <c r="V37" s="1649"/>
      <c r="W37" s="788" t="s">
        <v>1004</v>
      </c>
      <c r="Z37" s="806"/>
      <c r="AC37" s="2"/>
      <c r="AD37" s="131"/>
    </row>
    <row r="38" spans="2:30" s="798" customFormat="1" ht="27" customHeight="1" x14ac:dyDescent="0.15">
      <c r="B38" s="2160"/>
      <c r="C38" s="2161"/>
      <c r="D38" s="2170"/>
      <c r="E38" s="2171"/>
      <c r="F38" s="2171"/>
      <c r="G38" s="806"/>
      <c r="I38" s="786" t="s">
        <v>1005</v>
      </c>
      <c r="J38" s="2153" t="s">
        <v>1374</v>
      </c>
      <c r="K38" s="2150"/>
      <c r="L38" s="2150"/>
      <c r="M38" s="2150"/>
      <c r="N38" s="2150"/>
      <c r="O38" s="2150"/>
      <c r="P38" s="2150"/>
      <c r="Q38" s="2150"/>
      <c r="R38" s="2150"/>
      <c r="S38" s="2150"/>
      <c r="T38" s="2150"/>
      <c r="U38" s="2013"/>
      <c r="V38" s="1649"/>
      <c r="W38" s="713" t="s">
        <v>1004</v>
      </c>
      <c r="X38" s="806"/>
      <c r="Y38" s="232"/>
      <c r="Z38" s="136"/>
      <c r="AA38" s="207" t="s">
        <v>10</v>
      </c>
      <c r="AB38" s="207" t="s">
        <v>914</v>
      </c>
      <c r="AC38" s="207" t="s">
        <v>10</v>
      </c>
      <c r="AD38" s="131"/>
    </row>
    <row r="39" spans="2:30" s="798" customFormat="1" ht="6" customHeight="1" x14ac:dyDescent="0.15">
      <c r="B39" s="2160"/>
      <c r="C39" s="2162"/>
      <c r="D39" s="2170"/>
      <c r="E39" s="2171"/>
      <c r="F39" s="2172"/>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2156" t="s">
        <v>1355</v>
      </c>
      <c r="C43" s="2157"/>
      <c r="D43" s="2163" t="s">
        <v>1372</v>
      </c>
      <c r="E43" s="2164"/>
      <c r="F43" s="2165"/>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2158"/>
      <c r="C44" s="2159"/>
      <c r="D44" s="2166"/>
      <c r="E44" s="2167"/>
      <c r="F44" s="2168"/>
      <c r="G44" s="806"/>
      <c r="H44" s="798" t="s">
        <v>1350</v>
      </c>
      <c r="U44" s="731"/>
      <c r="V44" s="731"/>
      <c r="Z44" s="806"/>
      <c r="AA44" s="182" t="s">
        <v>913</v>
      </c>
      <c r="AB44" s="182" t="s">
        <v>914</v>
      </c>
      <c r="AC44" s="182" t="s">
        <v>915</v>
      </c>
      <c r="AD44" s="229"/>
    </row>
    <row r="45" spans="2:30" s="798" customFormat="1" ht="18" customHeight="1" x14ac:dyDescent="0.15">
      <c r="B45" s="2158"/>
      <c r="C45" s="2159"/>
      <c r="D45" s="2166"/>
      <c r="E45" s="2167"/>
      <c r="F45" s="2168"/>
      <c r="G45" s="806"/>
      <c r="I45" s="786" t="s">
        <v>1002</v>
      </c>
      <c r="J45" s="2151" t="s">
        <v>1373</v>
      </c>
      <c r="K45" s="2169"/>
      <c r="L45" s="2169"/>
      <c r="M45" s="2169"/>
      <c r="N45" s="2169"/>
      <c r="O45" s="2169"/>
      <c r="P45" s="2169"/>
      <c r="Q45" s="2169"/>
      <c r="R45" s="2169"/>
      <c r="S45" s="2169"/>
      <c r="T45" s="2169"/>
      <c r="U45" s="2013"/>
      <c r="V45" s="1649"/>
      <c r="W45" s="788" t="s">
        <v>1004</v>
      </c>
      <c r="Z45" s="806"/>
      <c r="AC45" s="2"/>
      <c r="AD45" s="131"/>
    </row>
    <row r="46" spans="2:30" s="798" customFormat="1" ht="30" customHeight="1" x14ac:dyDescent="0.15">
      <c r="B46" s="2158"/>
      <c r="C46" s="2159"/>
      <c r="D46" s="2166"/>
      <c r="E46" s="2167"/>
      <c r="F46" s="2168"/>
      <c r="G46" s="806"/>
      <c r="I46" s="834" t="s">
        <v>1005</v>
      </c>
      <c r="J46" s="2153" t="s">
        <v>1381</v>
      </c>
      <c r="K46" s="2150"/>
      <c r="L46" s="2150"/>
      <c r="M46" s="2150"/>
      <c r="N46" s="2150"/>
      <c r="O46" s="2150"/>
      <c r="P46" s="2150"/>
      <c r="Q46" s="2150"/>
      <c r="R46" s="2150"/>
      <c r="S46" s="2150"/>
      <c r="T46" s="2150"/>
      <c r="U46" s="2013"/>
      <c r="V46" s="1649"/>
      <c r="W46" s="816" t="s">
        <v>1004</v>
      </c>
      <c r="Y46" s="232"/>
      <c r="Z46" s="136"/>
      <c r="AA46" s="207" t="s">
        <v>10</v>
      </c>
      <c r="AB46" s="207" t="s">
        <v>914</v>
      </c>
      <c r="AC46" s="207" t="s">
        <v>10</v>
      </c>
      <c r="AD46" s="131"/>
    </row>
    <row r="47" spans="2:30" s="798" customFormat="1" ht="6" customHeight="1" x14ac:dyDescent="0.15">
      <c r="B47" s="2158"/>
      <c r="C47" s="2159"/>
      <c r="D47" s="2166"/>
      <c r="E47" s="2167"/>
      <c r="F47" s="2168"/>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2158"/>
      <c r="C48" s="2159"/>
      <c r="D48" s="2163" t="s">
        <v>1375</v>
      </c>
      <c r="E48" s="2164"/>
      <c r="F48" s="2165"/>
      <c r="G48" s="806"/>
      <c r="T48" s="232"/>
      <c r="U48" s="231"/>
      <c r="V48" s="731"/>
      <c r="Z48" s="806"/>
      <c r="AC48" s="2"/>
      <c r="AD48" s="131"/>
    </row>
    <row r="49" spans="2:30" s="798" customFormat="1" ht="15.75" customHeight="1" x14ac:dyDescent="0.15">
      <c r="B49" s="2158"/>
      <c r="C49" s="2159"/>
      <c r="D49" s="2166"/>
      <c r="E49" s="2167"/>
      <c r="F49" s="2168"/>
      <c r="G49" s="806"/>
      <c r="H49" s="798" t="s">
        <v>1376</v>
      </c>
      <c r="U49" s="731"/>
      <c r="V49" s="731"/>
      <c r="Z49" s="806"/>
      <c r="AA49" s="182" t="s">
        <v>913</v>
      </c>
      <c r="AB49" s="182" t="s">
        <v>914</v>
      </c>
      <c r="AC49" s="182" t="s">
        <v>915</v>
      </c>
      <c r="AD49" s="229"/>
    </row>
    <row r="50" spans="2:30" s="798" customFormat="1" ht="27" customHeight="1" x14ac:dyDescent="0.15">
      <c r="B50" s="2158"/>
      <c r="C50" s="2159"/>
      <c r="D50" s="2166"/>
      <c r="E50" s="2167"/>
      <c r="F50" s="2168"/>
      <c r="G50" s="806"/>
      <c r="I50" s="786" t="s">
        <v>1002</v>
      </c>
      <c r="J50" s="2151" t="s">
        <v>1377</v>
      </c>
      <c r="K50" s="2152"/>
      <c r="L50" s="2152"/>
      <c r="M50" s="2152"/>
      <c r="N50" s="2152"/>
      <c r="O50" s="2152"/>
      <c r="P50" s="2152"/>
      <c r="Q50" s="2152"/>
      <c r="R50" s="2152"/>
      <c r="S50" s="2152"/>
      <c r="T50" s="2173"/>
      <c r="U50" s="2013"/>
      <c r="V50" s="1649"/>
      <c r="W50" s="788" t="s">
        <v>1004</v>
      </c>
      <c r="Z50" s="806"/>
      <c r="AC50" s="2"/>
      <c r="AD50" s="131"/>
    </row>
    <row r="51" spans="2:30" s="798" customFormat="1" ht="18" customHeight="1" x14ac:dyDescent="0.15">
      <c r="B51" s="2158"/>
      <c r="C51" s="2159"/>
      <c r="D51" s="2166"/>
      <c r="E51" s="2167"/>
      <c r="F51" s="2168"/>
      <c r="G51" s="806"/>
      <c r="I51" s="834" t="s">
        <v>1005</v>
      </c>
      <c r="J51" s="2153" t="s">
        <v>1382</v>
      </c>
      <c r="K51" s="2150"/>
      <c r="L51" s="2150"/>
      <c r="M51" s="2150"/>
      <c r="N51" s="2150"/>
      <c r="O51" s="2150"/>
      <c r="P51" s="2150"/>
      <c r="Q51" s="2150"/>
      <c r="R51" s="2150"/>
      <c r="S51" s="2150"/>
      <c r="T51" s="2150"/>
      <c r="U51" s="2013"/>
      <c r="V51" s="1649"/>
      <c r="W51" s="816" t="s">
        <v>1004</v>
      </c>
      <c r="Y51" s="232"/>
      <c r="Z51" s="136"/>
      <c r="AA51" s="207" t="s">
        <v>10</v>
      </c>
      <c r="AB51" s="207" t="s">
        <v>914</v>
      </c>
      <c r="AC51" s="207" t="s">
        <v>10</v>
      </c>
      <c r="AD51" s="131"/>
    </row>
    <row r="52" spans="2:30" s="798" customFormat="1" ht="6" customHeight="1" x14ac:dyDescent="0.15">
      <c r="B52" s="2158"/>
      <c r="C52" s="2159"/>
      <c r="D52" s="2170"/>
      <c r="E52" s="2171"/>
      <c r="F52" s="2172"/>
      <c r="G52" s="806"/>
      <c r="T52" s="232"/>
      <c r="U52" s="231"/>
      <c r="V52" s="731"/>
      <c r="Z52" s="806"/>
      <c r="AC52" s="2"/>
      <c r="AD52" s="131"/>
    </row>
    <row r="53" spans="2:30" s="798" customFormat="1" ht="4.5" customHeight="1" x14ac:dyDescent="0.15">
      <c r="B53" s="2158"/>
      <c r="C53" s="2159"/>
      <c r="D53" s="2163" t="s">
        <v>1379</v>
      </c>
      <c r="E53" s="2164"/>
      <c r="F53" s="2165"/>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2158"/>
      <c r="C54" s="2159"/>
      <c r="D54" s="2166"/>
      <c r="E54" s="2167"/>
      <c r="F54" s="2168"/>
      <c r="G54" s="806"/>
      <c r="H54" s="798" t="s">
        <v>1350</v>
      </c>
      <c r="U54" s="731"/>
      <c r="V54" s="731"/>
      <c r="Z54" s="806"/>
      <c r="AA54" s="182" t="s">
        <v>913</v>
      </c>
      <c r="AB54" s="182" t="s">
        <v>914</v>
      </c>
      <c r="AC54" s="182" t="s">
        <v>915</v>
      </c>
      <c r="AD54" s="229"/>
    </row>
    <row r="55" spans="2:30" s="798" customFormat="1" ht="30" customHeight="1" x14ac:dyDescent="0.15">
      <c r="B55" s="2158"/>
      <c r="C55" s="2159"/>
      <c r="D55" s="2166"/>
      <c r="E55" s="2167"/>
      <c r="F55" s="2168"/>
      <c r="G55" s="806"/>
      <c r="I55" s="786" t="s">
        <v>1002</v>
      </c>
      <c r="J55" s="2151" t="s">
        <v>1380</v>
      </c>
      <c r="K55" s="2169"/>
      <c r="L55" s="2169"/>
      <c r="M55" s="2169"/>
      <c r="N55" s="2169"/>
      <c r="O55" s="2169"/>
      <c r="P55" s="2169"/>
      <c r="Q55" s="2169"/>
      <c r="R55" s="2169"/>
      <c r="S55" s="2169"/>
      <c r="T55" s="2169"/>
      <c r="U55" s="2013"/>
      <c r="V55" s="1649"/>
      <c r="W55" s="788" t="s">
        <v>1004</v>
      </c>
      <c r="Z55" s="806"/>
      <c r="AC55" s="2"/>
      <c r="AD55" s="131"/>
    </row>
    <row r="56" spans="2:30" s="798" customFormat="1" ht="27" customHeight="1" x14ac:dyDescent="0.15">
      <c r="B56" s="2158"/>
      <c r="C56" s="2159"/>
      <c r="D56" s="2166"/>
      <c r="E56" s="2167"/>
      <c r="F56" s="2168"/>
      <c r="G56" s="806"/>
      <c r="I56" s="834" t="s">
        <v>1005</v>
      </c>
      <c r="J56" s="2153" t="s">
        <v>1381</v>
      </c>
      <c r="K56" s="2150"/>
      <c r="L56" s="2150"/>
      <c r="M56" s="2150"/>
      <c r="N56" s="2150"/>
      <c r="O56" s="2150"/>
      <c r="P56" s="2150"/>
      <c r="Q56" s="2150"/>
      <c r="R56" s="2150"/>
      <c r="S56" s="2150"/>
      <c r="T56" s="2150"/>
      <c r="U56" s="2013"/>
      <c r="V56" s="1649"/>
      <c r="W56" s="816" t="s">
        <v>1004</v>
      </c>
      <c r="Y56" s="232"/>
      <c r="Z56" s="136"/>
      <c r="AA56" s="207" t="s">
        <v>10</v>
      </c>
      <c r="AB56" s="207" t="s">
        <v>914</v>
      </c>
      <c r="AC56" s="207" t="s">
        <v>10</v>
      </c>
      <c r="AD56" s="131"/>
    </row>
    <row r="57" spans="2:30" s="798" customFormat="1" ht="3.75" customHeight="1" x14ac:dyDescent="0.15">
      <c r="B57" s="2160"/>
      <c r="C57" s="2161"/>
      <c r="D57" s="2170"/>
      <c r="E57" s="2171"/>
      <c r="F57" s="21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2174" t="s">
        <v>1383</v>
      </c>
      <c r="C59" s="215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2154"/>
      <c r="C60" s="2154"/>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00000000-0002-0000-1C00-000000000000}">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D123"/>
  <sheetViews>
    <sheetView zoomScaleNormal="100" zoomScaleSheetLayoutView="115" workbookViewId="0">
      <selection activeCell="I14" sqref="I14:J1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645"/>
      <c r="W3" s="1645"/>
      <c r="X3" s="752" t="s">
        <v>621</v>
      </c>
      <c r="Y3" s="1645"/>
      <c r="Z3" s="1645"/>
      <c r="AA3" s="752" t="s">
        <v>622</v>
      </c>
      <c r="AB3" s="1645"/>
      <c r="AC3" s="1645"/>
      <c r="AD3" s="752" t="s">
        <v>790</v>
      </c>
    </row>
    <row r="4" spans="2:30" s="798" customFormat="1" x14ac:dyDescent="0.15">
      <c r="AD4" s="752"/>
    </row>
    <row r="5" spans="2:30" s="798" customForma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ht="28.5" customHeight="1" x14ac:dyDescent="0.15">
      <c r="B6" s="2038" t="s">
        <v>2517</v>
      </c>
      <c r="C6" s="2038"/>
      <c r="D6" s="2038"/>
      <c r="E6" s="2038"/>
      <c r="F6" s="2038"/>
      <c r="G6" s="2038"/>
      <c r="H6" s="2038"/>
      <c r="I6" s="2038"/>
      <c r="J6" s="2038"/>
      <c r="K6" s="2038"/>
      <c r="L6" s="2038"/>
      <c r="M6" s="2038"/>
      <c r="N6" s="2038"/>
      <c r="O6" s="2038"/>
      <c r="P6" s="2038"/>
      <c r="Q6" s="2038"/>
      <c r="R6" s="2038"/>
      <c r="S6" s="2038"/>
      <c r="T6" s="2038"/>
      <c r="U6" s="2038"/>
      <c r="V6" s="2038"/>
      <c r="W6" s="2038"/>
      <c r="X6" s="2038"/>
      <c r="Y6" s="2038"/>
      <c r="Z6" s="2038"/>
      <c r="AA6" s="2038"/>
      <c r="AB6" s="2038"/>
      <c r="AC6" s="2038"/>
      <c r="AD6" s="2038"/>
    </row>
    <row r="7" spans="2:30" s="798" customFormat="1" x14ac:dyDescent="0.15"/>
    <row r="8" spans="2:30" s="798" customFormat="1" ht="23.25"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7"/>
    </row>
    <row r="9" spans="2:30" ht="23.25" customHeight="1" x14ac:dyDescent="0.15">
      <c r="B9" s="1845" t="s">
        <v>1322</v>
      </c>
      <c r="C9" s="2014"/>
      <c r="D9" s="2014"/>
      <c r="E9" s="2014"/>
      <c r="F9" s="2014"/>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2115" t="s">
        <v>1323</v>
      </c>
      <c r="C10" s="2116"/>
      <c r="D10" s="2116"/>
      <c r="E10" s="2116"/>
      <c r="F10" s="2117"/>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2118"/>
      <c r="C11" s="2119"/>
      <c r="D11" s="2119"/>
      <c r="E11" s="2119"/>
      <c r="F11" s="2120"/>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2115" t="s">
        <v>1327</v>
      </c>
      <c r="C12" s="2116"/>
      <c r="D12" s="2116"/>
      <c r="E12" s="2116"/>
      <c r="F12" s="2117"/>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2118"/>
      <c r="C13" s="2119"/>
      <c r="D13" s="2119"/>
      <c r="E13" s="2119"/>
      <c r="F13" s="2120"/>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653" t="s">
        <v>1337</v>
      </c>
      <c r="C18" s="1674"/>
      <c r="D18" s="1674"/>
      <c r="E18" s="1674"/>
      <c r="F18" s="1654"/>
      <c r="G18" s="812"/>
      <c r="H18" s="813"/>
      <c r="I18" s="813"/>
      <c r="J18" s="813"/>
      <c r="K18" s="813"/>
      <c r="L18" s="813"/>
      <c r="M18" s="813"/>
      <c r="N18" s="813"/>
      <c r="O18" s="813"/>
      <c r="P18" s="813"/>
      <c r="Q18" s="813"/>
      <c r="R18" s="813"/>
      <c r="S18" s="813"/>
      <c r="T18" s="813"/>
      <c r="U18" s="813"/>
      <c r="V18" s="813"/>
      <c r="W18" s="813"/>
      <c r="X18" s="813"/>
      <c r="Y18" s="813"/>
      <c r="Z18" s="812"/>
      <c r="AA18" s="813"/>
      <c r="AB18" s="813"/>
      <c r="AC18" s="2176"/>
      <c r="AD18" s="2177"/>
    </row>
    <row r="19" spans="2:30" s="798" customFormat="1" ht="15.75" customHeight="1" x14ac:dyDescent="0.15">
      <c r="B19" s="2130"/>
      <c r="C19" s="2038"/>
      <c r="D19" s="2038"/>
      <c r="E19" s="2038"/>
      <c r="F19" s="2131"/>
      <c r="G19" s="806"/>
      <c r="H19" s="798" t="s">
        <v>1385</v>
      </c>
      <c r="Z19" s="230"/>
      <c r="AA19" s="182" t="s">
        <v>913</v>
      </c>
      <c r="AB19" s="182" t="s">
        <v>914</v>
      </c>
      <c r="AC19" s="182" t="s">
        <v>915</v>
      </c>
      <c r="AD19" s="131"/>
    </row>
    <row r="20" spans="2:30" s="798" customFormat="1" ht="18.75" customHeight="1" x14ac:dyDescent="0.15">
      <c r="B20" s="2130"/>
      <c r="C20" s="2038"/>
      <c r="D20" s="2038"/>
      <c r="E20" s="2038"/>
      <c r="F20" s="2131"/>
      <c r="G20" s="806"/>
      <c r="I20" s="786" t="s">
        <v>1002</v>
      </c>
      <c r="J20" s="2153" t="s">
        <v>1339</v>
      </c>
      <c r="K20" s="2150"/>
      <c r="L20" s="2150"/>
      <c r="M20" s="2150"/>
      <c r="N20" s="2150"/>
      <c r="O20" s="2150"/>
      <c r="P20" s="2150"/>
      <c r="Q20" s="2150"/>
      <c r="R20" s="2150"/>
      <c r="S20" s="2150"/>
      <c r="T20" s="2150"/>
      <c r="U20" s="787"/>
      <c r="V20" s="2178"/>
      <c r="W20" s="2179"/>
      <c r="X20" s="788" t="s">
        <v>1004</v>
      </c>
      <c r="Z20" s="136"/>
      <c r="AA20" s="853"/>
      <c r="AB20" s="731"/>
      <c r="AC20" s="853"/>
      <c r="AD20" s="131"/>
    </row>
    <row r="21" spans="2:30" s="798" customFormat="1" ht="18.75" customHeight="1" x14ac:dyDescent="0.15">
      <c r="B21" s="2130"/>
      <c r="C21" s="2038"/>
      <c r="D21" s="2038"/>
      <c r="E21" s="2038"/>
      <c r="F21" s="2131"/>
      <c r="G21" s="806"/>
      <c r="I21" s="786" t="s">
        <v>1005</v>
      </c>
      <c r="J21" s="826" t="s">
        <v>1340</v>
      </c>
      <c r="K21" s="787"/>
      <c r="L21" s="787"/>
      <c r="M21" s="787"/>
      <c r="N21" s="787"/>
      <c r="O21" s="787"/>
      <c r="P21" s="787"/>
      <c r="Q21" s="787"/>
      <c r="R21" s="787"/>
      <c r="S21" s="787"/>
      <c r="T21" s="787"/>
      <c r="U21" s="788"/>
      <c r="V21" s="2180"/>
      <c r="W21" s="2181"/>
      <c r="X21" s="816" t="s">
        <v>1004</v>
      </c>
      <c r="Y21" s="232"/>
      <c r="Z21" s="136"/>
      <c r="AA21" s="207" t="s">
        <v>10</v>
      </c>
      <c r="AB21" s="207" t="s">
        <v>914</v>
      </c>
      <c r="AC21" s="207" t="s">
        <v>10</v>
      </c>
      <c r="AD21" s="131"/>
    </row>
    <row r="22" spans="2:30" s="798" customFormat="1" x14ac:dyDescent="0.15">
      <c r="B22" s="2130"/>
      <c r="C22" s="2038"/>
      <c r="D22" s="2038"/>
      <c r="E22" s="2038"/>
      <c r="F22" s="2131"/>
      <c r="G22" s="806"/>
      <c r="H22" s="798" t="s">
        <v>1341</v>
      </c>
      <c r="Z22" s="806"/>
      <c r="AC22" s="2"/>
      <c r="AD22" s="131"/>
    </row>
    <row r="23" spans="2:30" s="798" customFormat="1" ht="15.75" customHeight="1" x14ac:dyDescent="0.15">
      <c r="B23" s="2130"/>
      <c r="C23" s="2038"/>
      <c r="D23" s="2038"/>
      <c r="E23" s="2038"/>
      <c r="F23" s="2131"/>
      <c r="G23" s="806"/>
      <c r="H23" s="798" t="s">
        <v>1342</v>
      </c>
      <c r="T23" s="232"/>
      <c r="V23" s="232"/>
      <c r="Z23" s="136"/>
      <c r="AA23" s="2"/>
      <c r="AB23" s="2"/>
      <c r="AC23" s="2"/>
      <c r="AD23" s="131"/>
    </row>
    <row r="24" spans="2:30" s="798" customFormat="1" ht="30" customHeight="1" x14ac:dyDescent="0.15">
      <c r="B24" s="2130"/>
      <c r="C24" s="2038"/>
      <c r="D24" s="2038"/>
      <c r="E24" s="2038"/>
      <c r="F24" s="2131"/>
      <c r="G24" s="806"/>
      <c r="I24" s="786" t="s">
        <v>1146</v>
      </c>
      <c r="J24" s="2153" t="s">
        <v>1343</v>
      </c>
      <c r="K24" s="2150"/>
      <c r="L24" s="2150"/>
      <c r="M24" s="2150"/>
      <c r="N24" s="2150"/>
      <c r="O24" s="2150"/>
      <c r="P24" s="2150"/>
      <c r="Q24" s="2150"/>
      <c r="R24" s="2150"/>
      <c r="S24" s="2150"/>
      <c r="T24" s="2150"/>
      <c r="U24" s="2182"/>
      <c r="V24" s="2178"/>
      <c r="W24" s="2179"/>
      <c r="X24" s="788" t="s">
        <v>1004</v>
      </c>
      <c r="Y24" s="232"/>
      <c r="Z24" s="136"/>
      <c r="AA24" s="207" t="s">
        <v>10</v>
      </c>
      <c r="AB24" s="207" t="s">
        <v>914</v>
      </c>
      <c r="AC24" s="207" t="s">
        <v>10</v>
      </c>
      <c r="AD24" s="131"/>
    </row>
    <row r="25" spans="2:30" s="798" customFormat="1" ht="6" customHeight="1" x14ac:dyDescent="0.15">
      <c r="B25" s="2132"/>
      <c r="C25" s="2133"/>
      <c r="D25" s="2133"/>
      <c r="E25" s="2133"/>
      <c r="F25" s="2134"/>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653" t="s">
        <v>1337</v>
      </c>
      <c r="C29" s="1674"/>
      <c r="D29" s="1674"/>
      <c r="E29" s="1674"/>
      <c r="F29" s="1654"/>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2130"/>
      <c r="C30" s="2038"/>
      <c r="D30" s="2038"/>
      <c r="E30" s="2038"/>
      <c r="F30" s="2131"/>
      <c r="G30" s="806"/>
      <c r="H30" s="798" t="s">
        <v>1386</v>
      </c>
      <c r="Z30" s="806"/>
      <c r="AA30" s="182" t="s">
        <v>913</v>
      </c>
      <c r="AB30" s="182" t="s">
        <v>914</v>
      </c>
      <c r="AC30" s="182" t="s">
        <v>915</v>
      </c>
      <c r="AD30" s="229"/>
    </row>
    <row r="31" spans="2:30" s="798" customFormat="1" ht="18.75" customHeight="1" x14ac:dyDescent="0.15">
      <c r="B31" s="2130"/>
      <c r="C31" s="2038"/>
      <c r="D31" s="2038"/>
      <c r="E31" s="2038"/>
      <c r="F31" s="2131"/>
      <c r="G31" s="806"/>
      <c r="I31" s="786" t="s">
        <v>1002</v>
      </c>
      <c r="J31" s="2153" t="s">
        <v>1339</v>
      </c>
      <c r="K31" s="2150"/>
      <c r="L31" s="2150"/>
      <c r="M31" s="2150"/>
      <c r="N31" s="2150"/>
      <c r="O31" s="2150"/>
      <c r="P31" s="2150"/>
      <c r="Q31" s="2150"/>
      <c r="R31" s="2150"/>
      <c r="S31" s="2150"/>
      <c r="T31" s="2150"/>
      <c r="U31" s="788"/>
      <c r="V31" s="2178"/>
      <c r="W31" s="2179"/>
      <c r="X31" s="788" t="s">
        <v>1004</v>
      </c>
      <c r="Z31" s="806"/>
      <c r="AA31" s="853"/>
      <c r="AB31" s="731"/>
      <c r="AC31" s="853"/>
      <c r="AD31" s="131"/>
    </row>
    <row r="32" spans="2:30" s="798" customFormat="1" ht="18.75" customHeight="1" x14ac:dyDescent="0.15">
      <c r="B32" s="2130"/>
      <c r="C32" s="2038"/>
      <c r="D32" s="2038"/>
      <c r="E32" s="2038"/>
      <c r="F32" s="2131"/>
      <c r="G32" s="806"/>
      <c r="I32" s="834" t="s">
        <v>1005</v>
      </c>
      <c r="J32" s="244" t="s">
        <v>1340</v>
      </c>
      <c r="K32" s="713"/>
      <c r="L32" s="713"/>
      <c r="M32" s="713"/>
      <c r="N32" s="713"/>
      <c r="O32" s="713"/>
      <c r="P32" s="713"/>
      <c r="Q32" s="713"/>
      <c r="R32" s="713"/>
      <c r="S32" s="713"/>
      <c r="T32" s="713"/>
      <c r="U32" s="816"/>
      <c r="V32" s="2180"/>
      <c r="W32" s="2181"/>
      <c r="X32" s="816" t="s">
        <v>1004</v>
      </c>
      <c r="Y32" s="232"/>
      <c r="Z32" s="136"/>
      <c r="AA32" s="207" t="s">
        <v>10</v>
      </c>
      <c r="AB32" s="207" t="s">
        <v>914</v>
      </c>
      <c r="AC32" s="207" t="s">
        <v>10</v>
      </c>
      <c r="AD32" s="131"/>
    </row>
    <row r="33" spans="2:30" s="798" customFormat="1" ht="6" customHeight="1" x14ac:dyDescent="0.15">
      <c r="B33" s="2132"/>
      <c r="C33" s="2133"/>
      <c r="D33" s="2133"/>
      <c r="E33" s="2133"/>
      <c r="F33" s="2134"/>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653" t="s">
        <v>1337</v>
      </c>
      <c r="C37" s="1674"/>
      <c r="D37" s="1674"/>
      <c r="E37" s="1674"/>
      <c r="F37" s="1654"/>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2132"/>
      <c r="C38" s="2133"/>
      <c r="D38" s="2133"/>
      <c r="E38" s="2133"/>
      <c r="F38" s="2134"/>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2130"/>
      <c r="C39" s="1674"/>
      <c r="D39" s="2038"/>
      <c r="E39" s="2038"/>
      <c r="F39" s="2131"/>
      <c r="G39" s="806"/>
      <c r="I39" s="834" t="s">
        <v>1002</v>
      </c>
      <c r="J39" s="2183" t="s">
        <v>1339</v>
      </c>
      <c r="K39" s="2184"/>
      <c r="L39" s="2184"/>
      <c r="M39" s="2184"/>
      <c r="N39" s="2184"/>
      <c r="O39" s="2184"/>
      <c r="P39" s="2184"/>
      <c r="Q39" s="2184"/>
      <c r="R39" s="2184"/>
      <c r="S39" s="2184"/>
      <c r="T39" s="2184"/>
      <c r="U39" s="816"/>
      <c r="V39" s="2185"/>
      <c r="W39" s="2180"/>
      <c r="X39" s="816" t="s">
        <v>1004</v>
      </c>
      <c r="Z39" s="806"/>
      <c r="AA39" s="853"/>
      <c r="AB39" s="731"/>
      <c r="AC39" s="853"/>
      <c r="AD39" s="131"/>
    </row>
    <row r="40" spans="2:30" s="798" customFormat="1" ht="18.75" customHeight="1" x14ac:dyDescent="0.15">
      <c r="B40" s="2130"/>
      <c r="C40" s="2038"/>
      <c r="D40" s="2038"/>
      <c r="E40" s="2038"/>
      <c r="F40" s="2131"/>
      <c r="G40" s="806"/>
      <c r="I40" s="834" t="s">
        <v>1005</v>
      </c>
      <c r="J40" s="244" t="s">
        <v>1340</v>
      </c>
      <c r="K40" s="713"/>
      <c r="L40" s="713"/>
      <c r="M40" s="713"/>
      <c r="N40" s="713"/>
      <c r="O40" s="713"/>
      <c r="P40" s="713"/>
      <c r="Q40" s="713"/>
      <c r="R40" s="713"/>
      <c r="S40" s="713"/>
      <c r="T40" s="713"/>
      <c r="U40" s="816"/>
      <c r="V40" s="2028"/>
      <c r="W40" s="2178"/>
      <c r="X40" s="816" t="s">
        <v>1004</v>
      </c>
      <c r="Y40" s="232"/>
      <c r="Z40" s="136"/>
      <c r="AA40" s="207" t="s">
        <v>10</v>
      </c>
      <c r="AB40" s="207" t="s">
        <v>914</v>
      </c>
      <c r="AC40" s="207" t="s">
        <v>10</v>
      </c>
      <c r="AD40" s="131"/>
    </row>
    <row r="41" spans="2:30" s="798" customFormat="1" ht="6" customHeight="1" x14ac:dyDescent="0.15">
      <c r="B41" s="2132"/>
      <c r="C41" s="2133"/>
      <c r="D41" s="2133"/>
      <c r="E41" s="2133"/>
      <c r="F41" s="2134"/>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653" t="s">
        <v>1355</v>
      </c>
      <c r="C42" s="1674"/>
      <c r="D42" s="1674"/>
      <c r="E42" s="1674"/>
      <c r="F42" s="165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2130"/>
      <c r="C43" s="2038"/>
      <c r="D43" s="2038"/>
      <c r="E43" s="2038"/>
      <c r="F43" s="2131"/>
      <c r="G43" s="806"/>
      <c r="H43" s="798" t="s">
        <v>1350</v>
      </c>
      <c r="Z43" s="806"/>
      <c r="AA43" s="182" t="s">
        <v>913</v>
      </c>
      <c r="AB43" s="182" t="s">
        <v>914</v>
      </c>
      <c r="AC43" s="182" t="s">
        <v>915</v>
      </c>
      <c r="AD43" s="229"/>
    </row>
    <row r="44" spans="2:30" s="798" customFormat="1" ht="30" customHeight="1" x14ac:dyDescent="0.15">
      <c r="B44" s="2130"/>
      <c r="C44" s="2038"/>
      <c r="D44" s="2038"/>
      <c r="E44" s="2038"/>
      <c r="F44" s="2131"/>
      <c r="G44" s="806"/>
      <c r="I44" s="786" t="s">
        <v>1002</v>
      </c>
      <c r="J44" s="2151" t="s">
        <v>1388</v>
      </c>
      <c r="K44" s="2152"/>
      <c r="L44" s="2152"/>
      <c r="M44" s="2152"/>
      <c r="N44" s="2152"/>
      <c r="O44" s="2152"/>
      <c r="P44" s="2152"/>
      <c r="Q44" s="2152"/>
      <c r="R44" s="2152"/>
      <c r="S44" s="2152"/>
      <c r="T44" s="2152"/>
      <c r="U44" s="2173"/>
      <c r="V44" s="2028"/>
      <c r="W44" s="2178"/>
      <c r="X44" s="788" t="s">
        <v>1004</v>
      </c>
      <c r="Z44" s="806"/>
      <c r="AA44" s="853"/>
      <c r="AB44" s="731"/>
      <c r="AC44" s="853"/>
      <c r="AD44" s="131"/>
    </row>
    <row r="45" spans="2:30" s="798" customFormat="1" ht="33" customHeight="1" x14ac:dyDescent="0.15">
      <c r="B45" s="2130"/>
      <c r="C45" s="2038"/>
      <c r="D45" s="2038"/>
      <c r="E45" s="2038"/>
      <c r="F45" s="2131"/>
      <c r="G45" s="806"/>
      <c r="I45" s="786" t="s">
        <v>1005</v>
      </c>
      <c r="J45" s="2151" t="s">
        <v>1389</v>
      </c>
      <c r="K45" s="2152"/>
      <c r="L45" s="2152"/>
      <c r="M45" s="2152"/>
      <c r="N45" s="2152"/>
      <c r="O45" s="2152"/>
      <c r="P45" s="2152"/>
      <c r="Q45" s="2152"/>
      <c r="R45" s="2152"/>
      <c r="S45" s="2152"/>
      <c r="T45" s="2152"/>
      <c r="U45" s="2173"/>
      <c r="V45" s="2028"/>
      <c r="W45" s="2178"/>
      <c r="X45" s="816" t="s">
        <v>1004</v>
      </c>
      <c r="Y45" s="232"/>
      <c r="Z45" s="136"/>
      <c r="AA45" s="207" t="s">
        <v>10</v>
      </c>
      <c r="AB45" s="207" t="s">
        <v>914</v>
      </c>
      <c r="AC45" s="207" t="s">
        <v>10</v>
      </c>
      <c r="AD45" s="131"/>
    </row>
    <row r="46" spans="2:30" s="798" customFormat="1" ht="6" customHeight="1" x14ac:dyDescent="0.15">
      <c r="B46" s="2132"/>
      <c r="C46" s="2133"/>
      <c r="D46" s="2133"/>
      <c r="E46" s="2133"/>
      <c r="F46" s="213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2174" t="s">
        <v>1390</v>
      </c>
      <c r="C48" s="215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2174"/>
      <c r="C49" s="2154"/>
      <c r="D49" s="2155"/>
      <c r="E49" s="2155"/>
      <c r="F49" s="2155"/>
      <c r="G49" s="2155"/>
      <c r="H49" s="2155"/>
      <c r="I49" s="2155"/>
      <c r="J49" s="2155"/>
      <c r="K49" s="2155"/>
      <c r="L49" s="2155"/>
      <c r="M49" s="2155"/>
      <c r="N49" s="2155"/>
      <c r="O49" s="2155"/>
      <c r="P49" s="2155"/>
      <c r="Q49" s="2155"/>
      <c r="R49" s="2155"/>
      <c r="S49" s="2155"/>
      <c r="T49" s="2155"/>
      <c r="U49" s="2155"/>
      <c r="V49" s="2155"/>
      <c r="W49" s="2155"/>
      <c r="X49" s="2155"/>
      <c r="Y49" s="2155"/>
      <c r="Z49" s="2155"/>
      <c r="AA49" s="2155"/>
      <c r="AB49" s="2155"/>
      <c r="AC49" s="2155"/>
      <c r="AD49" s="215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00000000-0002-0000-1D00-000000000000}">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G528"/>
  <sheetViews>
    <sheetView view="pageBreakPreview" zoomScale="70" zoomScaleNormal="100" zoomScaleSheetLayoutView="70" workbookViewId="0">
      <selection activeCell="I14" sqref="I14:J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521" t="s">
        <v>421</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522" t="s">
        <v>1</v>
      </c>
      <c r="T5" s="1523"/>
      <c r="U5" s="1523"/>
      <c r="V5" s="1524"/>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522" t="s">
        <v>381</v>
      </c>
      <c r="B7" s="1523"/>
      <c r="C7" s="1524"/>
      <c r="D7" s="1522" t="s">
        <v>3</v>
      </c>
      <c r="E7" s="1524"/>
      <c r="F7" s="1522" t="s">
        <v>4</v>
      </c>
      <c r="G7" s="1524"/>
      <c r="H7" s="1522" t="s">
        <v>422</v>
      </c>
      <c r="I7" s="1523"/>
      <c r="J7" s="1523"/>
      <c r="K7" s="1523"/>
      <c r="L7" s="1523"/>
      <c r="M7" s="1523"/>
      <c r="N7" s="1523"/>
      <c r="O7" s="1523"/>
      <c r="P7" s="1523"/>
      <c r="Q7" s="1523"/>
      <c r="R7" s="1523"/>
      <c r="S7" s="1523"/>
      <c r="T7" s="1523"/>
      <c r="U7" s="1523"/>
      <c r="V7" s="1523"/>
      <c r="W7" s="1523"/>
      <c r="X7" s="1524"/>
      <c r="Y7" s="1522" t="s">
        <v>6</v>
      </c>
      <c r="Z7" s="1523"/>
      <c r="AA7" s="1523"/>
      <c r="AB7" s="1524"/>
      <c r="AC7" s="1522" t="s">
        <v>7</v>
      </c>
      <c r="AD7" s="1523"/>
      <c r="AE7" s="1523"/>
      <c r="AF7" s="1524"/>
    </row>
    <row r="8" spans="1:33" ht="18.75" customHeight="1" x14ac:dyDescent="0.15">
      <c r="A8" s="1533" t="s">
        <v>8</v>
      </c>
      <c r="B8" s="1534"/>
      <c r="C8" s="1535"/>
      <c r="D8" s="563"/>
      <c r="E8" s="474"/>
      <c r="F8" s="423"/>
      <c r="G8" s="474"/>
      <c r="H8" s="1539" t="s">
        <v>9</v>
      </c>
      <c r="I8" s="510" t="s">
        <v>10</v>
      </c>
      <c r="J8" s="414" t="s">
        <v>11</v>
      </c>
      <c r="K8" s="415"/>
      <c r="L8" s="415"/>
      <c r="M8" s="510" t="s">
        <v>10</v>
      </c>
      <c r="N8" s="414" t="s">
        <v>12</v>
      </c>
      <c r="O8" s="415"/>
      <c r="P8" s="415"/>
      <c r="Q8" s="510" t="s">
        <v>10</v>
      </c>
      <c r="R8" s="414" t="s">
        <v>13</v>
      </c>
      <c r="S8" s="415"/>
      <c r="T8" s="415"/>
      <c r="U8" s="510" t="s">
        <v>10</v>
      </c>
      <c r="V8" s="414" t="s">
        <v>14</v>
      </c>
      <c r="W8" s="415"/>
      <c r="X8" s="416"/>
      <c r="Y8" s="1515"/>
      <c r="Z8" s="1516"/>
      <c r="AA8" s="1516"/>
      <c r="AB8" s="1517"/>
      <c r="AC8" s="1515"/>
      <c r="AD8" s="1516"/>
      <c r="AE8" s="1516"/>
      <c r="AF8" s="1517"/>
    </row>
    <row r="9" spans="1:33" ht="18.75" customHeight="1" x14ac:dyDescent="0.15">
      <c r="A9" s="1593"/>
      <c r="B9" s="1594"/>
      <c r="C9" s="1595"/>
      <c r="D9" s="564"/>
      <c r="E9" s="476"/>
      <c r="F9" s="450"/>
      <c r="G9" s="476"/>
      <c r="H9" s="1596"/>
      <c r="I9" s="577" t="s">
        <v>10</v>
      </c>
      <c r="J9" s="565" t="s">
        <v>15</v>
      </c>
      <c r="K9" s="566"/>
      <c r="L9" s="566"/>
      <c r="M9" s="540" t="s">
        <v>10</v>
      </c>
      <c r="N9" s="565" t="s">
        <v>16</v>
      </c>
      <c r="O9" s="566"/>
      <c r="P9" s="566"/>
      <c r="Q9" s="540" t="s">
        <v>10</v>
      </c>
      <c r="R9" s="565" t="s">
        <v>17</v>
      </c>
      <c r="S9" s="566"/>
      <c r="T9" s="566"/>
      <c r="U9" s="540" t="s">
        <v>10</v>
      </c>
      <c r="V9" s="565" t="s">
        <v>18</v>
      </c>
      <c r="W9" s="566"/>
      <c r="X9" s="451"/>
      <c r="Y9" s="1551"/>
      <c r="Z9" s="1552"/>
      <c r="AA9" s="1552"/>
      <c r="AB9" s="1553"/>
      <c r="AC9" s="1551"/>
      <c r="AD9" s="1552"/>
      <c r="AE9" s="1552"/>
      <c r="AF9" s="1553"/>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528" t="s">
        <v>84</v>
      </c>
      <c r="I12" s="1541" t="s">
        <v>10</v>
      </c>
      <c r="J12" s="1542" t="s">
        <v>39</v>
      </c>
      <c r="K12" s="1542"/>
      <c r="L12" s="1542"/>
      <c r="M12" s="1541" t="s">
        <v>10</v>
      </c>
      <c r="N12" s="1542" t="s">
        <v>40</v>
      </c>
      <c r="O12" s="1542"/>
      <c r="P12" s="1542"/>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527"/>
      <c r="I13" s="1530"/>
      <c r="J13" s="1532"/>
      <c r="K13" s="1532"/>
      <c r="L13" s="1532"/>
      <c r="M13" s="1530"/>
      <c r="N13" s="1532"/>
      <c r="O13" s="1532"/>
      <c r="P13" s="1532"/>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528" t="s">
        <v>86</v>
      </c>
      <c r="I14" s="1541" t="s">
        <v>10</v>
      </c>
      <c r="J14" s="1542" t="s">
        <v>39</v>
      </c>
      <c r="K14" s="1542"/>
      <c r="L14" s="1542"/>
      <c r="M14" s="1541" t="s">
        <v>10</v>
      </c>
      <c r="N14" s="1542" t="s">
        <v>40</v>
      </c>
      <c r="O14" s="1542"/>
      <c r="P14" s="1542"/>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527"/>
      <c r="I15" s="1530"/>
      <c r="J15" s="1532"/>
      <c r="K15" s="1532"/>
      <c r="L15" s="1532"/>
      <c r="M15" s="1530"/>
      <c r="N15" s="1532"/>
      <c r="O15" s="1532"/>
      <c r="P15" s="1532"/>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515"/>
      <c r="AD21" s="1516"/>
      <c r="AE21" s="1516"/>
      <c r="AF21" s="1517"/>
      <c r="AG21" s="341"/>
    </row>
    <row r="22" spans="1:33" ht="18.75" customHeight="1" x14ac:dyDescent="0.15">
      <c r="A22" s="427"/>
      <c r="B22" s="428"/>
      <c r="C22" s="429"/>
      <c r="D22" s="430"/>
      <c r="E22" s="419"/>
      <c r="F22" s="431"/>
      <c r="G22" s="432"/>
      <c r="H22" s="1528" t="s">
        <v>84</v>
      </c>
      <c r="I22" s="1541" t="s">
        <v>10</v>
      </c>
      <c r="J22" s="1542" t="s">
        <v>39</v>
      </c>
      <c r="K22" s="1542"/>
      <c r="L22" s="1542"/>
      <c r="M22" s="1541" t="s">
        <v>10</v>
      </c>
      <c r="N22" s="1542" t="s">
        <v>40</v>
      </c>
      <c r="O22" s="1542"/>
      <c r="P22" s="1542"/>
      <c r="Q22" s="526"/>
      <c r="R22" s="526"/>
      <c r="S22" s="526"/>
      <c r="T22" s="526"/>
      <c r="U22" s="526"/>
      <c r="V22" s="526"/>
      <c r="W22" s="526"/>
      <c r="X22" s="527"/>
      <c r="Y22" s="508" t="s">
        <v>10</v>
      </c>
      <c r="Z22" s="417" t="s">
        <v>23</v>
      </c>
      <c r="AA22" s="433"/>
      <c r="AB22" s="434"/>
      <c r="AC22" s="1518"/>
      <c r="AD22" s="1519"/>
      <c r="AE22" s="1519"/>
      <c r="AF22" s="1520"/>
    </row>
    <row r="23" spans="1:33" ht="18.75" customHeight="1" x14ac:dyDescent="0.15">
      <c r="A23" s="427"/>
      <c r="B23" s="428"/>
      <c r="C23" s="429"/>
      <c r="D23" s="430"/>
      <c r="E23" s="419"/>
      <c r="F23" s="431"/>
      <c r="G23" s="432"/>
      <c r="H23" s="1527"/>
      <c r="I23" s="1530"/>
      <c r="J23" s="1532"/>
      <c r="K23" s="1532"/>
      <c r="L23" s="1532"/>
      <c r="M23" s="1530"/>
      <c r="N23" s="1532"/>
      <c r="O23" s="1532"/>
      <c r="P23" s="1532"/>
      <c r="Q23" s="516"/>
      <c r="R23" s="516"/>
      <c r="S23" s="516"/>
      <c r="T23" s="516"/>
      <c r="U23" s="516"/>
      <c r="V23" s="516"/>
      <c r="W23" s="516"/>
      <c r="X23" s="517"/>
      <c r="Y23" s="436"/>
      <c r="Z23" s="433"/>
      <c r="AA23" s="433"/>
      <c r="AB23" s="434"/>
      <c r="AC23" s="1518"/>
      <c r="AD23" s="1519"/>
      <c r="AE23" s="1519"/>
      <c r="AF23" s="1520"/>
    </row>
    <row r="24" spans="1:33" ht="18.75" customHeight="1" x14ac:dyDescent="0.15">
      <c r="A24" s="427"/>
      <c r="B24" s="428"/>
      <c r="C24" s="429"/>
      <c r="D24" s="430"/>
      <c r="E24" s="419"/>
      <c r="F24" s="431"/>
      <c r="G24" s="432"/>
      <c r="H24" s="1528" t="s">
        <v>86</v>
      </c>
      <c r="I24" s="1541" t="s">
        <v>10</v>
      </c>
      <c r="J24" s="1542" t="s">
        <v>39</v>
      </c>
      <c r="K24" s="1542"/>
      <c r="L24" s="1542"/>
      <c r="M24" s="1541" t="s">
        <v>10</v>
      </c>
      <c r="N24" s="1542" t="s">
        <v>40</v>
      </c>
      <c r="O24" s="1542"/>
      <c r="P24" s="1542"/>
      <c r="Q24" s="526"/>
      <c r="R24" s="526"/>
      <c r="S24" s="526"/>
      <c r="T24" s="526"/>
      <c r="U24" s="526"/>
      <c r="V24" s="526"/>
      <c r="W24" s="526"/>
      <c r="X24" s="527"/>
      <c r="Y24" s="436"/>
      <c r="Z24" s="433"/>
      <c r="AA24" s="433"/>
      <c r="AB24" s="434"/>
      <c r="AC24" s="1518"/>
      <c r="AD24" s="1519"/>
      <c r="AE24" s="1519"/>
      <c r="AF24" s="1520"/>
      <c r="AG24" s="341"/>
    </row>
    <row r="25" spans="1:33" ht="18.75" customHeight="1" x14ac:dyDescent="0.15">
      <c r="A25" s="509" t="s">
        <v>10</v>
      </c>
      <c r="B25" s="428">
        <v>63</v>
      </c>
      <c r="C25" s="429" t="s">
        <v>424</v>
      </c>
      <c r="D25" s="508" t="s">
        <v>10</v>
      </c>
      <c r="E25" s="419" t="s">
        <v>67</v>
      </c>
      <c r="F25" s="431"/>
      <c r="G25" s="432"/>
      <c r="H25" s="1527"/>
      <c r="I25" s="1530"/>
      <c r="J25" s="1532"/>
      <c r="K25" s="1532"/>
      <c r="L25" s="1532"/>
      <c r="M25" s="1530"/>
      <c r="N25" s="1532"/>
      <c r="O25" s="1532"/>
      <c r="P25" s="1532"/>
      <c r="Q25" s="516"/>
      <c r="R25" s="516"/>
      <c r="S25" s="516"/>
      <c r="T25" s="516"/>
      <c r="U25" s="516"/>
      <c r="V25" s="516"/>
      <c r="W25" s="516"/>
      <c r="X25" s="517"/>
      <c r="Y25" s="436"/>
      <c r="Z25" s="433"/>
      <c r="AA25" s="433"/>
      <c r="AB25" s="434"/>
      <c r="AC25" s="1518"/>
      <c r="AD25" s="1519"/>
      <c r="AE25" s="1519"/>
      <c r="AF25" s="1520"/>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518"/>
      <c r="AD26" s="1519"/>
      <c r="AE26" s="1519"/>
      <c r="AF26" s="1520"/>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518"/>
      <c r="AD27" s="1519"/>
      <c r="AE27" s="1519"/>
      <c r="AF27" s="1520"/>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518"/>
      <c r="AD28" s="1519"/>
      <c r="AE28" s="1519"/>
      <c r="AF28" s="1520"/>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551"/>
      <c r="AD29" s="1552"/>
      <c r="AE29" s="1552"/>
      <c r="AF29" s="1553"/>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515"/>
      <c r="AD30" s="1516"/>
      <c r="AE30" s="1516"/>
      <c r="AF30" s="1517"/>
      <c r="AG30" s="341"/>
    </row>
    <row r="31" spans="1:33" ht="18.75" customHeight="1" x14ac:dyDescent="0.15">
      <c r="A31" s="427"/>
      <c r="B31" s="428"/>
      <c r="C31" s="481"/>
      <c r="D31" s="431"/>
      <c r="E31" s="419"/>
      <c r="F31" s="431"/>
      <c r="G31" s="432"/>
      <c r="H31" s="1528" t="s">
        <v>428</v>
      </c>
      <c r="I31" s="1541" t="s">
        <v>10</v>
      </c>
      <c r="J31" s="1542" t="s">
        <v>39</v>
      </c>
      <c r="K31" s="1542"/>
      <c r="L31" s="1542"/>
      <c r="M31" s="1541" t="s">
        <v>10</v>
      </c>
      <c r="N31" s="1542" t="s">
        <v>40</v>
      </c>
      <c r="O31" s="1542"/>
      <c r="P31" s="1542"/>
      <c r="Q31" s="526"/>
      <c r="R31" s="526"/>
      <c r="S31" s="526"/>
      <c r="T31" s="526"/>
      <c r="U31" s="526"/>
      <c r="V31" s="526"/>
      <c r="W31" s="526"/>
      <c r="X31" s="527"/>
      <c r="Y31" s="508" t="s">
        <v>10</v>
      </c>
      <c r="Z31" s="417" t="s">
        <v>23</v>
      </c>
      <c r="AA31" s="433"/>
      <c r="AB31" s="434"/>
      <c r="AC31" s="1518"/>
      <c r="AD31" s="1519"/>
      <c r="AE31" s="1519"/>
      <c r="AF31" s="1520"/>
    </row>
    <row r="32" spans="1:33" ht="18.75" customHeight="1" x14ac:dyDescent="0.15">
      <c r="A32" s="427"/>
      <c r="B32" s="428"/>
      <c r="C32" s="481"/>
      <c r="D32" s="508" t="s">
        <v>10</v>
      </c>
      <c r="E32" s="419" t="s">
        <v>384</v>
      </c>
      <c r="F32" s="431"/>
      <c r="G32" s="432"/>
      <c r="H32" s="1527"/>
      <c r="I32" s="1530"/>
      <c r="J32" s="1532"/>
      <c r="K32" s="1532"/>
      <c r="L32" s="1532"/>
      <c r="M32" s="1530"/>
      <c r="N32" s="1532"/>
      <c r="O32" s="1532"/>
      <c r="P32" s="1532"/>
      <c r="Q32" s="516"/>
      <c r="R32" s="516"/>
      <c r="S32" s="516"/>
      <c r="T32" s="516"/>
      <c r="U32" s="516"/>
      <c r="V32" s="516"/>
      <c r="W32" s="516"/>
      <c r="X32" s="517"/>
      <c r="Y32" s="436"/>
      <c r="Z32" s="433"/>
      <c r="AA32" s="433"/>
      <c r="AB32" s="434"/>
      <c r="AC32" s="1518"/>
      <c r="AD32" s="1519"/>
      <c r="AE32" s="1519"/>
      <c r="AF32" s="1520"/>
    </row>
    <row r="33" spans="1:33" ht="18.75" customHeight="1" x14ac:dyDescent="0.15">
      <c r="A33" s="509" t="s">
        <v>10</v>
      </c>
      <c r="B33" s="428">
        <v>64</v>
      </c>
      <c r="C33" s="481" t="s">
        <v>429</v>
      </c>
      <c r="D33" s="508" t="s">
        <v>10</v>
      </c>
      <c r="E33" s="419" t="s">
        <v>88</v>
      </c>
      <c r="F33" s="431"/>
      <c r="G33" s="432"/>
      <c r="H33" s="1528" t="s">
        <v>430</v>
      </c>
      <c r="I33" s="1541" t="s">
        <v>10</v>
      </c>
      <c r="J33" s="1542" t="s">
        <v>39</v>
      </c>
      <c r="K33" s="1542"/>
      <c r="L33" s="1542"/>
      <c r="M33" s="1541" t="s">
        <v>10</v>
      </c>
      <c r="N33" s="1542" t="s">
        <v>40</v>
      </c>
      <c r="O33" s="1542"/>
      <c r="P33" s="1542"/>
      <c r="Q33" s="526"/>
      <c r="R33" s="526"/>
      <c r="S33" s="526"/>
      <c r="T33" s="526"/>
      <c r="U33" s="526"/>
      <c r="V33" s="526"/>
      <c r="W33" s="526"/>
      <c r="X33" s="527"/>
      <c r="Y33" s="436"/>
      <c r="Z33" s="433"/>
      <c r="AA33" s="433"/>
      <c r="AB33" s="434"/>
      <c r="AC33" s="1518"/>
      <c r="AD33" s="1519"/>
      <c r="AE33" s="1519"/>
      <c r="AF33" s="1520"/>
    </row>
    <row r="34" spans="1:33" ht="18.75" customHeight="1" x14ac:dyDescent="0.15">
      <c r="A34" s="427"/>
      <c r="B34" s="428"/>
      <c r="C34" s="481" t="s">
        <v>431</v>
      </c>
      <c r="D34" s="508" t="s">
        <v>10</v>
      </c>
      <c r="E34" s="419" t="s">
        <v>89</v>
      </c>
      <c r="F34" s="431"/>
      <c r="G34" s="432"/>
      <c r="H34" s="1527"/>
      <c r="I34" s="1530"/>
      <c r="J34" s="1532"/>
      <c r="K34" s="1532"/>
      <c r="L34" s="1532"/>
      <c r="M34" s="1530"/>
      <c r="N34" s="1532"/>
      <c r="O34" s="1532"/>
      <c r="P34" s="1532"/>
      <c r="Q34" s="516"/>
      <c r="R34" s="516"/>
      <c r="S34" s="516"/>
      <c r="T34" s="516"/>
      <c r="U34" s="516"/>
      <c r="V34" s="516"/>
      <c r="W34" s="516"/>
      <c r="X34" s="517"/>
      <c r="Y34" s="436"/>
      <c r="Z34" s="433"/>
      <c r="AA34" s="433"/>
      <c r="AB34" s="434"/>
      <c r="AC34" s="1518"/>
      <c r="AD34" s="1519"/>
      <c r="AE34" s="1519"/>
      <c r="AF34" s="1520"/>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551"/>
      <c r="AD35" s="1552"/>
      <c r="AE35" s="1552"/>
      <c r="AF35" s="1553"/>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580"/>
      <c r="AD36" s="1581"/>
      <c r="AE36" s="1581"/>
      <c r="AF36" s="1582"/>
    </row>
    <row r="37" spans="1:33" ht="18.75" customHeight="1" x14ac:dyDescent="0.15">
      <c r="A37" s="427"/>
      <c r="B37" s="428"/>
      <c r="C37" s="429"/>
      <c r="D37" s="431"/>
      <c r="E37" s="419"/>
      <c r="F37" s="431"/>
      <c r="G37" s="432"/>
      <c r="H37" s="1528" t="s">
        <v>428</v>
      </c>
      <c r="I37" s="1554" t="s">
        <v>10</v>
      </c>
      <c r="J37" s="1542" t="s">
        <v>39</v>
      </c>
      <c r="K37" s="1542"/>
      <c r="L37" s="1542"/>
      <c r="M37" s="1547" t="s">
        <v>10</v>
      </c>
      <c r="N37" s="1542" t="s">
        <v>40</v>
      </c>
      <c r="O37" s="1542"/>
      <c r="P37" s="1542"/>
      <c r="Q37" s="526"/>
      <c r="R37" s="526"/>
      <c r="S37" s="526"/>
      <c r="T37" s="526"/>
      <c r="U37" s="526"/>
      <c r="V37" s="526"/>
      <c r="W37" s="526"/>
      <c r="X37" s="527"/>
      <c r="Y37" s="508" t="s">
        <v>10</v>
      </c>
      <c r="Z37" s="417" t="s">
        <v>23</v>
      </c>
      <c r="AA37" s="417"/>
      <c r="AB37" s="434"/>
      <c r="AC37" s="1583"/>
      <c r="AD37" s="1584"/>
      <c r="AE37" s="1584"/>
      <c r="AF37" s="1585"/>
    </row>
    <row r="38" spans="1:33" ht="18.75" customHeight="1" x14ac:dyDescent="0.15">
      <c r="A38" s="509" t="s">
        <v>10</v>
      </c>
      <c r="B38" s="428">
        <v>34</v>
      </c>
      <c r="C38" s="429" t="s">
        <v>433</v>
      </c>
      <c r="D38" s="431"/>
      <c r="E38" s="419"/>
      <c r="F38" s="431"/>
      <c r="G38" s="432"/>
      <c r="H38" s="1527"/>
      <c r="I38" s="1555"/>
      <c r="J38" s="1532"/>
      <c r="K38" s="1532"/>
      <c r="L38" s="1532"/>
      <c r="M38" s="1548"/>
      <c r="N38" s="1532"/>
      <c r="O38" s="1532"/>
      <c r="P38" s="1532"/>
      <c r="Q38" s="516"/>
      <c r="R38" s="516"/>
      <c r="S38" s="516"/>
      <c r="T38" s="516"/>
      <c r="U38" s="516"/>
      <c r="V38" s="516"/>
      <c r="W38" s="516"/>
      <c r="X38" s="517"/>
      <c r="Y38" s="436"/>
      <c r="Z38" s="433"/>
      <c r="AA38" s="433"/>
      <c r="AB38" s="434"/>
      <c r="AC38" s="1583"/>
      <c r="AD38" s="1584"/>
      <c r="AE38" s="1584"/>
      <c r="AF38" s="1585"/>
    </row>
    <row r="39" spans="1:33" ht="18.75" customHeight="1" x14ac:dyDescent="0.15">
      <c r="A39" s="427"/>
      <c r="B39" s="428"/>
      <c r="C39" s="481" t="s">
        <v>434</v>
      </c>
      <c r="D39" s="431"/>
      <c r="E39" s="419"/>
      <c r="F39" s="431"/>
      <c r="G39" s="432"/>
      <c r="H39" s="1528" t="s">
        <v>430</v>
      </c>
      <c r="I39" s="1554" t="s">
        <v>10</v>
      </c>
      <c r="J39" s="1542" t="s">
        <v>39</v>
      </c>
      <c r="K39" s="1542"/>
      <c r="L39" s="1542"/>
      <c r="M39" s="1547" t="s">
        <v>10</v>
      </c>
      <c r="N39" s="1542" t="s">
        <v>40</v>
      </c>
      <c r="O39" s="1542"/>
      <c r="P39" s="1542"/>
      <c r="Q39" s="526"/>
      <c r="R39" s="526"/>
      <c r="S39" s="526"/>
      <c r="T39" s="526"/>
      <c r="U39" s="526"/>
      <c r="V39" s="526"/>
      <c r="W39" s="526"/>
      <c r="X39" s="527"/>
      <c r="Y39" s="436"/>
      <c r="Z39" s="433"/>
      <c r="AA39" s="433"/>
      <c r="AB39" s="434"/>
      <c r="AC39" s="1583"/>
      <c r="AD39" s="1584"/>
      <c r="AE39" s="1584"/>
      <c r="AF39" s="1585"/>
    </row>
    <row r="40" spans="1:33" ht="18" customHeight="1" x14ac:dyDescent="0.15">
      <c r="A40" s="447"/>
      <c r="B40" s="448"/>
      <c r="C40" s="595"/>
      <c r="D40" s="452"/>
      <c r="E40" s="451"/>
      <c r="F40" s="452"/>
      <c r="G40" s="453"/>
      <c r="H40" s="1550"/>
      <c r="I40" s="1556"/>
      <c r="J40" s="1557"/>
      <c r="K40" s="1557"/>
      <c r="L40" s="1557"/>
      <c r="M40" s="1558"/>
      <c r="N40" s="1557"/>
      <c r="O40" s="1557"/>
      <c r="P40" s="1557"/>
      <c r="Q40" s="541"/>
      <c r="R40" s="541"/>
      <c r="S40" s="541"/>
      <c r="T40" s="541"/>
      <c r="U40" s="541"/>
      <c r="V40" s="541"/>
      <c r="W40" s="541"/>
      <c r="X40" s="542"/>
      <c r="Y40" s="457"/>
      <c r="Z40" s="458"/>
      <c r="AA40" s="458"/>
      <c r="AB40" s="459"/>
      <c r="AC40" s="1586"/>
      <c r="AD40" s="1587"/>
      <c r="AE40" s="1587"/>
      <c r="AF40" s="1588"/>
    </row>
    <row r="41" spans="1:33" ht="18.75" customHeight="1" x14ac:dyDescent="0.15">
      <c r="A41" s="420"/>
      <c r="B41" s="421"/>
      <c r="C41" s="477"/>
      <c r="D41" s="424"/>
      <c r="E41" s="416"/>
      <c r="F41" s="424"/>
      <c r="G41" s="425"/>
      <c r="H41" s="1539"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580"/>
      <c r="AD41" s="1581"/>
      <c r="AE41" s="1581"/>
      <c r="AF41" s="1582"/>
      <c r="AG41" s="341"/>
    </row>
    <row r="42" spans="1:33" ht="18.75" customHeight="1" x14ac:dyDescent="0.15">
      <c r="A42" s="427"/>
      <c r="B42" s="428"/>
      <c r="C42" s="481"/>
      <c r="D42" s="431"/>
      <c r="E42" s="419"/>
      <c r="F42" s="431"/>
      <c r="G42" s="432"/>
      <c r="H42" s="1569"/>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583"/>
      <c r="AD42" s="1584"/>
      <c r="AE42" s="1584"/>
      <c r="AF42" s="1585"/>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583"/>
      <c r="AD43" s="1584"/>
      <c r="AE43" s="1584"/>
      <c r="AF43" s="1585"/>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583"/>
      <c r="AD44" s="1584"/>
      <c r="AE44" s="1584"/>
      <c r="AF44" s="1585"/>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583"/>
      <c r="AD45" s="1584"/>
      <c r="AE45" s="1584"/>
      <c r="AF45" s="1585"/>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583"/>
      <c r="AD46" s="1584"/>
      <c r="AE46" s="1584"/>
      <c r="AF46" s="1585"/>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583"/>
      <c r="AD47" s="1584"/>
      <c r="AE47" s="1584"/>
      <c r="AF47" s="1585"/>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583"/>
      <c r="AD48" s="1584"/>
      <c r="AE48" s="1584"/>
      <c r="AF48" s="1585"/>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583"/>
      <c r="AD49" s="1584"/>
      <c r="AE49" s="1584"/>
      <c r="AF49" s="1585"/>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583"/>
      <c r="AD50" s="1584"/>
      <c r="AE50" s="1584"/>
      <c r="AF50" s="1585"/>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583"/>
      <c r="AD51" s="1584"/>
      <c r="AE51" s="1584"/>
      <c r="AF51" s="1585"/>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583"/>
      <c r="AD52" s="1584"/>
      <c r="AE52" s="1584"/>
      <c r="AF52" s="1585"/>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586"/>
      <c r="AD53" s="1587"/>
      <c r="AE53" s="1587"/>
      <c r="AF53" s="1588"/>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528" t="s">
        <v>156</v>
      </c>
      <c r="I59" s="1570" t="s">
        <v>10</v>
      </c>
      <c r="J59" s="1571" t="s">
        <v>29</v>
      </c>
      <c r="K59" s="1571"/>
      <c r="L59" s="1572" t="s">
        <v>10</v>
      </c>
      <c r="M59" s="1571" t="s">
        <v>35</v>
      </c>
      <c r="N59" s="1571"/>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527"/>
      <c r="I60" s="1570"/>
      <c r="J60" s="1571"/>
      <c r="K60" s="1571"/>
      <c r="L60" s="1572"/>
      <c r="M60" s="1571"/>
      <c r="N60" s="1571"/>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528" t="s">
        <v>178</v>
      </c>
      <c r="I71" s="1570" t="s">
        <v>10</v>
      </c>
      <c r="J71" s="1571" t="s">
        <v>29</v>
      </c>
      <c r="K71" s="1571"/>
      <c r="L71" s="1572" t="s">
        <v>10</v>
      </c>
      <c r="M71" s="1571" t="s">
        <v>179</v>
      </c>
      <c r="N71" s="1571"/>
      <c r="O71" s="1572" t="s">
        <v>10</v>
      </c>
      <c r="P71" s="1571" t="s">
        <v>180</v>
      </c>
      <c r="Q71" s="1571"/>
      <c r="R71" s="1572" t="s">
        <v>10</v>
      </c>
      <c r="S71" s="1571" t="s">
        <v>181</v>
      </c>
      <c r="T71" s="1571"/>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527"/>
      <c r="I72" s="1570"/>
      <c r="J72" s="1571"/>
      <c r="K72" s="1571"/>
      <c r="L72" s="1572"/>
      <c r="M72" s="1571"/>
      <c r="N72" s="1571"/>
      <c r="O72" s="1572"/>
      <c r="P72" s="1571"/>
      <c r="Q72" s="1571"/>
      <c r="R72" s="1572"/>
      <c r="S72" s="1571"/>
      <c r="T72" s="1571"/>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528" t="s">
        <v>441</v>
      </c>
      <c r="I73" s="1570" t="s">
        <v>10</v>
      </c>
      <c r="J73" s="1571" t="s">
        <v>29</v>
      </c>
      <c r="K73" s="1571"/>
      <c r="L73" s="1572" t="s">
        <v>10</v>
      </c>
      <c r="M73" s="1571" t="s">
        <v>179</v>
      </c>
      <c r="N73" s="1571"/>
      <c r="O73" s="1572" t="s">
        <v>10</v>
      </c>
      <c r="P73" s="1571" t="s">
        <v>180</v>
      </c>
      <c r="Q73" s="1571"/>
      <c r="R73" s="1572" t="s">
        <v>10</v>
      </c>
      <c r="S73" s="1571" t="s">
        <v>181</v>
      </c>
      <c r="T73" s="1571"/>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527"/>
      <c r="I74" s="1570"/>
      <c r="J74" s="1571"/>
      <c r="K74" s="1571"/>
      <c r="L74" s="1572"/>
      <c r="M74" s="1571"/>
      <c r="N74" s="1571"/>
      <c r="O74" s="1572"/>
      <c r="P74" s="1571"/>
      <c r="Q74" s="1571"/>
      <c r="R74" s="1572"/>
      <c r="S74" s="1571"/>
      <c r="T74" s="1571"/>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528" t="s">
        <v>183</v>
      </c>
      <c r="I75" s="1570" t="s">
        <v>10</v>
      </c>
      <c r="J75" s="1571" t="s">
        <v>29</v>
      </c>
      <c r="K75" s="1571"/>
      <c r="L75" s="1572" t="s">
        <v>10</v>
      </c>
      <c r="M75" s="1571" t="s">
        <v>35</v>
      </c>
      <c r="N75" s="1571"/>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527"/>
      <c r="I76" s="1570"/>
      <c r="J76" s="1571"/>
      <c r="K76" s="1571"/>
      <c r="L76" s="1572"/>
      <c r="M76" s="1571"/>
      <c r="N76" s="1571"/>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515"/>
      <c r="AD80" s="1516"/>
      <c r="AE80" s="1516"/>
      <c r="AF80" s="1517"/>
      <c r="AG80" s="341"/>
    </row>
    <row r="81" spans="1:32" ht="18.75" customHeight="1" x14ac:dyDescent="0.15">
      <c r="A81" s="427"/>
      <c r="B81" s="428"/>
      <c r="C81" s="429"/>
      <c r="D81" s="430"/>
      <c r="E81" s="419"/>
      <c r="F81" s="431"/>
      <c r="G81" s="419"/>
      <c r="H81" s="1568"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518"/>
      <c r="AD81" s="1519"/>
      <c r="AE81" s="1519"/>
      <c r="AF81" s="1520"/>
    </row>
    <row r="82" spans="1:32" ht="18.75" customHeight="1" x14ac:dyDescent="0.15">
      <c r="A82" s="427"/>
      <c r="B82" s="428"/>
      <c r="C82" s="429"/>
      <c r="D82" s="430"/>
      <c r="E82" s="419"/>
      <c r="F82" s="431"/>
      <c r="G82" s="419"/>
      <c r="H82" s="1569"/>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518"/>
      <c r="AD82" s="1519"/>
      <c r="AE82" s="1519"/>
      <c r="AF82" s="1520"/>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518"/>
      <c r="AD83" s="1519"/>
      <c r="AE83" s="1519"/>
      <c r="AF83" s="1520"/>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518"/>
      <c r="AD84" s="1519"/>
      <c r="AE84" s="1519"/>
      <c r="AF84" s="1520"/>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518"/>
      <c r="AD85" s="1519"/>
      <c r="AE85" s="1519"/>
      <c r="AF85" s="1520"/>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518"/>
      <c r="AD86" s="1519"/>
      <c r="AE86" s="1519"/>
      <c r="AF86" s="1520"/>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518"/>
      <c r="AD87" s="1519"/>
      <c r="AE87" s="1519"/>
      <c r="AF87" s="1520"/>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518"/>
      <c r="AD88" s="1519"/>
      <c r="AE88" s="1519"/>
      <c r="AF88" s="1520"/>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518"/>
      <c r="AD89" s="1519"/>
      <c r="AE89" s="1519"/>
      <c r="AF89" s="1520"/>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518"/>
      <c r="AD90" s="1519"/>
      <c r="AE90" s="1519"/>
      <c r="AF90" s="1520"/>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518"/>
      <c r="AD91" s="1519"/>
      <c r="AE91" s="1519"/>
      <c r="AF91" s="1520"/>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518"/>
      <c r="AD92" s="1519"/>
      <c r="AE92" s="1519"/>
      <c r="AF92" s="1520"/>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518"/>
      <c r="AD93" s="1519"/>
      <c r="AE93" s="1519"/>
      <c r="AF93" s="1520"/>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518"/>
      <c r="AD94" s="1519"/>
      <c r="AE94" s="1519"/>
      <c r="AF94" s="1520"/>
    </row>
    <row r="95" spans="1:32" ht="18.75" customHeight="1" x14ac:dyDescent="0.15">
      <c r="A95" s="427"/>
      <c r="B95" s="428"/>
      <c r="C95" s="429"/>
      <c r="D95" s="430"/>
      <c r="E95" s="419"/>
      <c r="F95" s="431"/>
      <c r="G95" s="419"/>
      <c r="H95" s="1528" t="s">
        <v>183</v>
      </c>
      <c r="I95" s="1570" t="s">
        <v>10</v>
      </c>
      <c r="J95" s="1571" t="s">
        <v>29</v>
      </c>
      <c r="K95" s="1571"/>
      <c r="L95" s="1572" t="s">
        <v>10</v>
      </c>
      <c r="M95" s="1571" t="s">
        <v>35</v>
      </c>
      <c r="N95" s="1571"/>
      <c r="O95" s="440"/>
      <c r="P95" s="440"/>
      <c r="Q95" s="440"/>
      <c r="R95" s="440"/>
      <c r="S95" s="440"/>
      <c r="T95" s="440"/>
      <c r="U95" s="440"/>
      <c r="V95" s="440"/>
      <c r="W95" s="440"/>
      <c r="X95" s="443"/>
      <c r="Y95" s="436"/>
      <c r="Z95" s="433"/>
      <c r="AA95" s="433"/>
      <c r="AB95" s="434"/>
      <c r="AC95" s="1518"/>
      <c r="AD95" s="1519"/>
      <c r="AE95" s="1519"/>
      <c r="AF95" s="1520"/>
    </row>
    <row r="96" spans="1:32" ht="18.75" customHeight="1" x14ac:dyDescent="0.15">
      <c r="A96" s="427"/>
      <c r="B96" s="428"/>
      <c r="C96" s="429"/>
      <c r="D96" s="430"/>
      <c r="E96" s="419"/>
      <c r="F96" s="431"/>
      <c r="G96" s="419"/>
      <c r="H96" s="1527"/>
      <c r="I96" s="1570"/>
      <c r="J96" s="1571"/>
      <c r="K96" s="1571"/>
      <c r="L96" s="1572"/>
      <c r="M96" s="1571"/>
      <c r="N96" s="1571"/>
      <c r="O96" s="441"/>
      <c r="P96" s="441"/>
      <c r="Q96" s="441"/>
      <c r="R96" s="441"/>
      <c r="S96" s="441"/>
      <c r="T96" s="441"/>
      <c r="U96" s="441"/>
      <c r="V96" s="441"/>
      <c r="W96" s="441"/>
      <c r="X96" s="442"/>
      <c r="Y96" s="436"/>
      <c r="Z96" s="433"/>
      <c r="AA96" s="433"/>
      <c r="AB96" s="434"/>
      <c r="AC96" s="1518"/>
      <c r="AD96" s="1519"/>
      <c r="AE96" s="1519"/>
      <c r="AF96" s="1520"/>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518"/>
      <c r="AD97" s="1519"/>
      <c r="AE97" s="1519"/>
      <c r="AF97" s="1520"/>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518"/>
      <c r="AD98" s="1519"/>
      <c r="AE98" s="1519"/>
      <c r="AF98" s="1520"/>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518"/>
      <c r="AD99" s="1519"/>
      <c r="AE99" s="1519"/>
      <c r="AF99" s="1520"/>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515"/>
      <c r="AD100" s="1516"/>
      <c r="AE100" s="1516"/>
      <c r="AF100" s="1517"/>
    </row>
    <row r="101" spans="1:32" ht="18.75" customHeight="1" x14ac:dyDescent="0.15">
      <c r="A101" s="509"/>
      <c r="B101" s="428"/>
      <c r="C101" s="429"/>
      <c r="D101" s="430"/>
      <c r="E101" s="419"/>
      <c r="F101" s="431"/>
      <c r="G101" s="419"/>
      <c r="H101" s="1568"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518"/>
      <c r="AD101" s="1519"/>
      <c r="AE101" s="1519"/>
      <c r="AF101" s="1520"/>
    </row>
    <row r="102" spans="1:32" ht="18.75" customHeight="1" x14ac:dyDescent="0.15">
      <c r="A102" s="427"/>
      <c r="B102" s="428"/>
      <c r="C102" s="429"/>
      <c r="D102" s="430"/>
      <c r="E102" s="419"/>
      <c r="F102" s="431"/>
      <c r="G102" s="419"/>
      <c r="H102" s="1569"/>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518"/>
      <c r="AD102" s="1519"/>
      <c r="AE102" s="1519"/>
      <c r="AF102" s="1520"/>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518"/>
      <c r="AD103" s="1519"/>
      <c r="AE103" s="1519"/>
      <c r="AF103" s="1520"/>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518"/>
      <c r="AD104" s="1519"/>
      <c r="AE104" s="1519"/>
      <c r="AF104" s="1520"/>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518"/>
      <c r="AD105" s="1519"/>
      <c r="AE105" s="1519"/>
      <c r="AF105" s="1520"/>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518"/>
      <c r="AD106" s="1519"/>
      <c r="AE106" s="1519"/>
      <c r="AF106" s="1520"/>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518"/>
      <c r="AD107" s="1519"/>
      <c r="AE107" s="1519"/>
      <c r="AF107" s="1520"/>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518"/>
      <c r="AD108" s="1519"/>
      <c r="AE108" s="1519"/>
      <c r="AF108" s="1520"/>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518"/>
      <c r="AD109" s="1519"/>
      <c r="AE109" s="1519"/>
      <c r="AF109" s="1520"/>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518"/>
      <c r="AD110" s="1519"/>
      <c r="AE110" s="1519"/>
      <c r="AF110" s="1520"/>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518"/>
      <c r="AD111" s="1519"/>
      <c r="AE111" s="1519"/>
      <c r="AF111" s="1520"/>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518"/>
      <c r="AD112" s="1519"/>
      <c r="AE112" s="1519"/>
      <c r="AF112" s="1520"/>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518"/>
      <c r="AD113" s="1519"/>
      <c r="AE113" s="1519"/>
      <c r="AF113" s="1520"/>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518"/>
      <c r="AD114" s="1519"/>
      <c r="AE114" s="1519"/>
      <c r="AF114" s="1520"/>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518"/>
      <c r="AD115" s="1519"/>
      <c r="AE115" s="1519"/>
      <c r="AF115" s="1520"/>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518"/>
      <c r="AD116" s="1519"/>
      <c r="AE116" s="1519"/>
      <c r="AF116" s="1520"/>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518"/>
      <c r="AD117" s="1519"/>
      <c r="AE117" s="1519"/>
      <c r="AF117" s="1520"/>
    </row>
    <row r="118" spans="1:32" ht="18.75" customHeight="1" x14ac:dyDescent="0.15">
      <c r="A118" s="427"/>
      <c r="B118" s="428"/>
      <c r="C118" s="429"/>
      <c r="D118" s="430"/>
      <c r="E118" s="419"/>
      <c r="F118" s="431"/>
      <c r="G118" s="419"/>
      <c r="H118" s="1528" t="s">
        <v>183</v>
      </c>
      <c r="I118" s="1570" t="s">
        <v>10</v>
      </c>
      <c r="J118" s="1571" t="s">
        <v>29</v>
      </c>
      <c r="K118" s="1571"/>
      <c r="L118" s="1572" t="s">
        <v>10</v>
      </c>
      <c r="M118" s="1571" t="s">
        <v>35</v>
      </c>
      <c r="N118" s="1571"/>
      <c r="O118" s="440"/>
      <c r="P118" s="440"/>
      <c r="Q118" s="440"/>
      <c r="R118" s="440"/>
      <c r="S118" s="440"/>
      <c r="T118" s="440"/>
      <c r="U118" s="440"/>
      <c r="V118" s="440"/>
      <c r="W118" s="440"/>
      <c r="X118" s="443"/>
      <c r="Y118" s="436"/>
      <c r="Z118" s="433"/>
      <c r="AA118" s="433"/>
      <c r="AB118" s="434"/>
      <c r="AC118" s="1518"/>
      <c r="AD118" s="1519"/>
      <c r="AE118" s="1519"/>
      <c r="AF118" s="1520"/>
    </row>
    <row r="119" spans="1:32" ht="18.75" customHeight="1" x14ac:dyDescent="0.15">
      <c r="A119" s="427"/>
      <c r="B119" s="428"/>
      <c r="C119" s="429"/>
      <c r="D119" s="430"/>
      <c r="E119" s="419"/>
      <c r="F119" s="431"/>
      <c r="G119" s="419"/>
      <c r="H119" s="1527"/>
      <c r="I119" s="1570"/>
      <c r="J119" s="1571"/>
      <c r="K119" s="1571"/>
      <c r="L119" s="1572"/>
      <c r="M119" s="1571"/>
      <c r="N119" s="1571"/>
      <c r="O119" s="441"/>
      <c r="P119" s="441"/>
      <c r="Q119" s="441"/>
      <c r="R119" s="441"/>
      <c r="S119" s="441"/>
      <c r="T119" s="441"/>
      <c r="U119" s="441"/>
      <c r="V119" s="441"/>
      <c r="W119" s="441"/>
      <c r="X119" s="442"/>
      <c r="Y119" s="436"/>
      <c r="Z119" s="433"/>
      <c r="AA119" s="433"/>
      <c r="AB119" s="434"/>
      <c r="AC119" s="1518"/>
      <c r="AD119" s="1519"/>
      <c r="AE119" s="1519"/>
      <c r="AF119" s="1520"/>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518"/>
      <c r="AD120" s="1519"/>
      <c r="AE120" s="1519"/>
      <c r="AF120" s="1520"/>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518"/>
      <c r="AD121" s="1519"/>
      <c r="AE121" s="1519"/>
      <c r="AF121" s="1520"/>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551"/>
      <c r="AD122" s="1552"/>
      <c r="AE122" s="1552"/>
      <c r="AF122" s="1553"/>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515"/>
      <c r="AD123" s="1516"/>
      <c r="AE123" s="1516"/>
      <c r="AF123" s="1517"/>
    </row>
    <row r="124" spans="1:32" ht="18.75" customHeight="1" x14ac:dyDescent="0.15">
      <c r="A124" s="427"/>
      <c r="B124" s="428"/>
      <c r="C124" s="429"/>
      <c r="D124" s="430"/>
      <c r="E124" s="419"/>
      <c r="F124" s="431"/>
      <c r="G124" s="419"/>
      <c r="H124" s="1568"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518"/>
      <c r="AD124" s="1519"/>
      <c r="AE124" s="1519"/>
      <c r="AF124" s="1520"/>
    </row>
    <row r="125" spans="1:32" ht="18.75" customHeight="1" x14ac:dyDescent="0.15">
      <c r="A125" s="427"/>
      <c r="B125" s="428"/>
      <c r="C125" s="429"/>
      <c r="D125" s="430"/>
      <c r="E125" s="419"/>
      <c r="F125" s="431"/>
      <c r="G125" s="419"/>
      <c r="H125" s="1569"/>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518"/>
      <c r="AD125" s="1519"/>
      <c r="AE125" s="1519"/>
      <c r="AF125" s="1520"/>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518"/>
      <c r="AD126" s="1519"/>
      <c r="AE126" s="1519"/>
      <c r="AF126" s="1520"/>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518"/>
      <c r="AD127" s="1519"/>
      <c r="AE127" s="1519"/>
      <c r="AF127" s="1520"/>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518"/>
      <c r="AD128" s="1519"/>
      <c r="AE128" s="1519"/>
      <c r="AF128" s="1520"/>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518"/>
      <c r="AD129" s="1519"/>
      <c r="AE129" s="1519"/>
      <c r="AF129" s="1520"/>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518"/>
      <c r="AD130" s="1519"/>
      <c r="AE130" s="1519"/>
      <c r="AF130" s="1520"/>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518"/>
      <c r="AD131" s="1519"/>
      <c r="AE131" s="1519"/>
      <c r="AF131" s="1520"/>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518"/>
      <c r="AD132" s="1519"/>
      <c r="AE132" s="1519"/>
      <c r="AF132" s="1520"/>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518"/>
      <c r="AD133" s="1519"/>
      <c r="AE133" s="1519"/>
      <c r="AF133" s="1520"/>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518"/>
      <c r="AD134" s="1519"/>
      <c r="AE134" s="1519"/>
      <c r="AF134" s="1520"/>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518"/>
      <c r="AD135" s="1519"/>
      <c r="AE135" s="1519"/>
      <c r="AF135" s="1520"/>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518"/>
      <c r="AD136" s="1519"/>
      <c r="AE136" s="1519"/>
      <c r="AF136" s="1520"/>
    </row>
    <row r="137" spans="1:33" ht="18.75" customHeight="1" x14ac:dyDescent="0.15">
      <c r="A137" s="427"/>
      <c r="B137" s="428"/>
      <c r="C137" s="429"/>
      <c r="D137" s="430"/>
      <c r="E137" s="419"/>
      <c r="F137" s="431"/>
      <c r="G137" s="419"/>
      <c r="H137" s="1528" t="s">
        <v>183</v>
      </c>
      <c r="I137" s="1570" t="s">
        <v>10</v>
      </c>
      <c r="J137" s="1571" t="s">
        <v>29</v>
      </c>
      <c r="K137" s="1571"/>
      <c r="L137" s="1572" t="s">
        <v>10</v>
      </c>
      <c r="M137" s="1571" t="s">
        <v>35</v>
      </c>
      <c r="N137" s="1571"/>
      <c r="O137" s="440"/>
      <c r="P137" s="440"/>
      <c r="Q137" s="440"/>
      <c r="R137" s="440"/>
      <c r="S137" s="440"/>
      <c r="T137" s="440"/>
      <c r="U137" s="440"/>
      <c r="V137" s="440"/>
      <c r="W137" s="440"/>
      <c r="X137" s="443"/>
      <c r="Y137" s="436"/>
      <c r="Z137" s="433"/>
      <c r="AA137" s="433"/>
      <c r="AB137" s="434"/>
      <c r="AC137" s="1518"/>
      <c r="AD137" s="1519"/>
      <c r="AE137" s="1519"/>
      <c r="AF137" s="1520"/>
    </row>
    <row r="138" spans="1:33" ht="18" customHeight="1" x14ac:dyDescent="0.15">
      <c r="A138" s="427"/>
      <c r="B138" s="428"/>
      <c r="C138" s="429"/>
      <c r="D138" s="430"/>
      <c r="E138" s="419"/>
      <c r="F138" s="431"/>
      <c r="G138" s="419"/>
      <c r="H138" s="1527"/>
      <c r="I138" s="1570"/>
      <c r="J138" s="1571"/>
      <c r="K138" s="1571"/>
      <c r="L138" s="1572"/>
      <c r="M138" s="1571"/>
      <c r="N138" s="1571"/>
      <c r="O138" s="441"/>
      <c r="P138" s="441"/>
      <c r="Q138" s="441"/>
      <c r="R138" s="441"/>
      <c r="S138" s="441"/>
      <c r="T138" s="441"/>
      <c r="U138" s="441"/>
      <c r="V138" s="441"/>
      <c r="W138" s="441"/>
      <c r="X138" s="442"/>
      <c r="Y138" s="436"/>
      <c r="Z138" s="433"/>
      <c r="AA138" s="433"/>
      <c r="AB138" s="434"/>
      <c r="AC138" s="1518"/>
      <c r="AD138" s="1519"/>
      <c r="AE138" s="1519"/>
      <c r="AF138" s="1520"/>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518"/>
      <c r="AD139" s="1519"/>
      <c r="AE139" s="1519"/>
      <c r="AF139" s="1520"/>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518"/>
      <c r="AD140" s="1519"/>
      <c r="AE140" s="1519"/>
      <c r="AF140" s="1520"/>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518"/>
      <c r="AD141" s="1519"/>
      <c r="AE141" s="1519"/>
      <c r="AF141" s="1520"/>
    </row>
    <row r="142" spans="1:33" ht="18.75" customHeight="1" x14ac:dyDescent="0.15">
      <c r="A142" s="420"/>
      <c r="B142" s="421"/>
      <c r="C142" s="422"/>
      <c r="D142" s="423"/>
      <c r="E142" s="425"/>
      <c r="F142" s="423"/>
      <c r="G142" s="416"/>
      <c r="H142" s="1539"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515"/>
      <c r="AD142" s="1516"/>
      <c r="AE142" s="1516"/>
      <c r="AF142" s="1517"/>
      <c r="AG142" s="341"/>
    </row>
    <row r="143" spans="1:33" ht="18.75" customHeight="1" x14ac:dyDescent="0.15">
      <c r="A143" s="427"/>
      <c r="B143" s="428"/>
      <c r="C143" s="429"/>
      <c r="D143" s="430"/>
      <c r="E143" s="432"/>
      <c r="F143" s="430"/>
      <c r="G143" s="419"/>
      <c r="H143" s="1569"/>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518"/>
      <c r="AD143" s="1519"/>
      <c r="AE143" s="1519"/>
      <c r="AF143" s="1520"/>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518"/>
      <c r="AD144" s="1519"/>
      <c r="AE144" s="1519"/>
      <c r="AF144" s="1520"/>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518"/>
      <c r="AD145" s="1519"/>
      <c r="AE145" s="1519"/>
      <c r="AF145" s="1520"/>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518"/>
      <c r="AD146" s="1519"/>
      <c r="AE146" s="1519"/>
      <c r="AF146" s="1520"/>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518"/>
      <c r="AD147" s="1519"/>
      <c r="AE147" s="1519"/>
      <c r="AF147" s="1520"/>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518"/>
      <c r="AD148" s="1519"/>
      <c r="AE148" s="1519"/>
      <c r="AF148" s="1520"/>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518"/>
      <c r="AD149" s="1519"/>
      <c r="AE149" s="1519"/>
      <c r="AF149" s="1520"/>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518"/>
      <c r="AD150" s="1519"/>
      <c r="AE150" s="1519"/>
      <c r="AF150" s="1520"/>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518"/>
      <c r="AD151" s="1519"/>
      <c r="AE151" s="1519"/>
      <c r="AF151" s="1520"/>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518"/>
      <c r="AD152" s="1519"/>
      <c r="AE152" s="1519"/>
      <c r="AF152" s="1520"/>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518"/>
      <c r="AD153" s="1519"/>
      <c r="AE153" s="1519"/>
      <c r="AF153" s="1520"/>
    </row>
    <row r="154" spans="1:32" ht="18.75" customHeight="1" x14ac:dyDescent="0.15">
      <c r="A154" s="427"/>
      <c r="B154" s="428"/>
      <c r="C154" s="429"/>
      <c r="D154" s="430"/>
      <c r="E154" s="432"/>
      <c r="F154" s="430"/>
      <c r="G154" s="419" t="s">
        <v>220</v>
      </c>
      <c r="H154" s="1568"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518"/>
      <c r="AD154" s="1519"/>
      <c r="AE154" s="1519"/>
      <c r="AF154" s="1520"/>
    </row>
    <row r="155" spans="1:32" ht="18.75" customHeight="1" x14ac:dyDescent="0.15">
      <c r="A155" s="427"/>
      <c r="B155" s="428"/>
      <c r="C155" s="429"/>
      <c r="D155" s="430"/>
      <c r="E155" s="432"/>
      <c r="F155" s="509" t="s">
        <v>10</v>
      </c>
      <c r="G155" s="419" t="s">
        <v>221</v>
      </c>
      <c r="H155" s="1569"/>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518"/>
      <c r="AD155" s="1519"/>
      <c r="AE155" s="1519"/>
      <c r="AF155" s="1520"/>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518"/>
      <c r="AD156" s="1519"/>
      <c r="AE156" s="1519"/>
      <c r="AF156" s="1520"/>
    </row>
    <row r="157" spans="1:32" ht="18.75" customHeight="1" x14ac:dyDescent="0.15">
      <c r="A157" s="427"/>
      <c r="B157" s="428"/>
      <c r="C157" s="429"/>
      <c r="D157" s="509"/>
      <c r="E157" s="432"/>
      <c r="F157" s="509" t="s">
        <v>10</v>
      </c>
      <c r="G157" s="419" t="s">
        <v>224</v>
      </c>
      <c r="H157" s="1568"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518"/>
      <c r="AD157" s="1519"/>
      <c r="AE157" s="1519"/>
      <c r="AF157" s="1520"/>
    </row>
    <row r="158" spans="1:32" ht="18.75" customHeight="1" x14ac:dyDescent="0.15">
      <c r="A158" s="427"/>
      <c r="B158" s="428"/>
      <c r="C158" s="429"/>
      <c r="D158" s="430"/>
      <c r="E158" s="432"/>
      <c r="F158" s="430"/>
      <c r="G158" s="419" t="s">
        <v>218</v>
      </c>
      <c r="H158" s="1569"/>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518"/>
      <c r="AD158" s="1519"/>
      <c r="AE158" s="1519"/>
      <c r="AF158" s="1520"/>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518"/>
      <c r="AD159" s="1519"/>
      <c r="AE159" s="1519"/>
      <c r="AF159" s="1520"/>
    </row>
    <row r="160" spans="1:32" ht="18.75" customHeight="1" x14ac:dyDescent="0.15">
      <c r="A160" s="427"/>
      <c r="B160" s="428"/>
      <c r="C160" s="429"/>
      <c r="D160" s="430"/>
      <c r="E160" s="432"/>
      <c r="F160" s="430"/>
      <c r="G160" s="419" t="s">
        <v>228</v>
      </c>
      <c r="H160" s="1528" t="s">
        <v>183</v>
      </c>
      <c r="I160" s="1570" t="s">
        <v>10</v>
      </c>
      <c r="J160" s="1571" t="s">
        <v>29</v>
      </c>
      <c r="K160" s="1571"/>
      <c r="L160" s="1572" t="s">
        <v>10</v>
      </c>
      <c r="M160" s="1571" t="s">
        <v>35</v>
      </c>
      <c r="N160" s="1571"/>
      <c r="O160" s="467"/>
      <c r="P160" s="467"/>
      <c r="Q160" s="467"/>
      <c r="R160" s="467"/>
      <c r="S160" s="467"/>
      <c r="T160" s="467"/>
      <c r="U160" s="467"/>
      <c r="V160" s="467"/>
      <c r="W160" s="467"/>
      <c r="X160" s="468"/>
      <c r="Y160" s="436"/>
      <c r="Z160" s="433"/>
      <c r="AA160" s="433"/>
      <c r="AB160" s="434"/>
      <c r="AC160" s="1518"/>
      <c r="AD160" s="1519"/>
      <c r="AE160" s="1519"/>
      <c r="AF160" s="1520"/>
    </row>
    <row r="161" spans="1:32" ht="18.75" customHeight="1" x14ac:dyDescent="0.15">
      <c r="A161" s="427"/>
      <c r="B161" s="428"/>
      <c r="C161" s="429"/>
      <c r="D161" s="430"/>
      <c r="E161" s="432"/>
      <c r="F161" s="509" t="s">
        <v>10</v>
      </c>
      <c r="G161" s="419" t="s">
        <v>233</v>
      </c>
      <c r="H161" s="1527"/>
      <c r="I161" s="1570"/>
      <c r="J161" s="1571"/>
      <c r="K161" s="1571"/>
      <c r="L161" s="1572"/>
      <c r="M161" s="1571"/>
      <c r="N161" s="1571"/>
      <c r="O161" s="435"/>
      <c r="P161" s="435"/>
      <c r="Q161" s="435"/>
      <c r="R161" s="435"/>
      <c r="S161" s="435"/>
      <c r="T161" s="435"/>
      <c r="U161" s="435"/>
      <c r="V161" s="435"/>
      <c r="W161" s="435"/>
      <c r="X161" s="472"/>
      <c r="Y161" s="436"/>
      <c r="Z161" s="433"/>
      <c r="AA161" s="433"/>
      <c r="AB161" s="434"/>
      <c r="AC161" s="1518"/>
      <c r="AD161" s="1519"/>
      <c r="AE161" s="1519"/>
      <c r="AF161" s="1520"/>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518"/>
      <c r="AD162" s="1519"/>
      <c r="AE162" s="1519"/>
      <c r="AF162" s="1520"/>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518"/>
      <c r="AD163" s="1519"/>
      <c r="AE163" s="1519"/>
      <c r="AF163" s="1520"/>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551"/>
      <c r="AD164" s="1552"/>
      <c r="AE164" s="1552"/>
      <c r="AF164" s="1553"/>
    </row>
    <row r="165" spans="1:32" ht="18.75" customHeight="1" x14ac:dyDescent="0.15">
      <c r="A165" s="539"/>
      <c r="B165" s="421"/>
      <c r="C165" s="422"/>
      <c r="D165" s="423"/>
      <c r="E165" s="416"/>
      <c r="F165" s="424"/>
      <c r="G165" s="416"/>
      <c r="H165" s="1561"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515"/>
      <c r="AD165" s="1516"/>
      <c r="AE165" s="1516"/>
      <c r="AF165" s="1517"/>
    </row>
    <row r="166" spans="1:32" ht="18.75" customHeight="1" x14ac:dyDescent="0.15">
      <c r="A166" s="427"/>
      <c r="B166" s="428"/>
      <c r="C166" s="429"/>
      <c r="D166" s="430"/>
      <c r="E166" s="419"/>
      <c r="F166" s="431"/>
      <c r="G166" s="419"/>
      <c r="H166" s="1562"/>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518"/>
      <c r="AD166" s="1519"/>
      <c r="AE166" s="1519"/>
      <c r="AF166" s="1520"/>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518"/>
      <c r="AD167" s="1519"/>
      <c r="AE167" s="1519"/>
      <c r="AF167" s="1520"/>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518"/>
      <c r="AD168" s="1519"/>
      <c r="AE168" s="1519"/>
      <c r="AF168" s="1520"/>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518"/>
      <c r="AD169" s="1519"/>
      <c r="AE169" s="1519"/>
      <c r="AF169" s="1520"/>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518"/>
      <c r="AD170" s="1519"/>
      <c r="AE170" s="1519"/>
      <c r="AF170" s="1520"/>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518"/>
      <c r="AD171" s="1519"/>
      <c r="AE171" s="1519"/>
      <c r="AF171" s="1520"/>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518"/>
      <c r="AD172" s="1519"/>
      <c r="AE172" s="1519"/>
      <c r="AF172" s="1520"/>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518"/>
      <c r="AD173" s="1519"/>
      <c r="AE173" s="1519"/>
      <c r="AF173" s="1520"/>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518"/>
      <c r="AD174" s="1519"/>
      <c r="AE174" s="1519"/>
      <c r="AF174" s="1520"/>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518"/>
      <c r="AD175" s="1519"/>
      <c r="AE175" s="1519"/>
      <c r="AF175" s="1520"/>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518"/>
      <c r="AD176" s="1519"/>
      <c r="AE176" s="1519"/>
      <c r="AF176" s="1520"/>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518"/>
      <c r="AD177" s="1519"/>
      <c r="AE177" s="1519"/>
      <c r="AF177" s="1520"/>
    </row>
    <row r="178" spans="1:32" ht="18.75" customHeight="1" x14ac:dyDescent="0.15">
      <c r="A178" s="427"/>
      <c r="B178" s="428"/>
      <c r="C178" s="429"/>
      <c r="D178" s="430"/>
      <c r="E178" s="419"/>
      <c r="F178" s="431"/>
      <c r="G178" s="419" t="s">
        <v>240</v>
      </c>
      <c r="H178" s="1562"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518"/>
      <c r="AD178" s="1519"/>
      <c r="AE178" s="1519"/>
      <c r="AF178" s="1520"/>
    </row>
    <row r="179" spans="1:32" ht="18.75" customHeight="1" x14ac:dyDescent="0.15">
      <c r="A179" s="427"/>
      <c r="B179" s="428"/>
      <c r="C179" s="429"/>
      <c r="D179" s="509"/>
      <c r="E179" s="419"/>
      <c r="F179" s="509" t="s">
        <v>10</v>
      </c>
      <c r="G179" s="419" t="s">
        <v>241</v>
      </c>
      <c r="H179" s="1562"/>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518"/>
      <c r="AD179" s="1519"/>
      <c r="AE179" s="1519"/>
      <c r="AF179" s="1520"/>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518"/>
      <c r="AD180" s="1519"/>
      <c r="AE180" s="1519"/>
      <c r="AF180" s="1520"/>
    </row>
    <row r="181" spans="1:32" ht="18.75" customHeight="1" x14ac:dyDescent="0.15">
      <c r="A181" s="427"/>
      <c r="B181" s="428"/>
      <c r="C181" s="429"/>
      <c r="D181" s="509"/>
      <c r="E181" s="419"/>
      <c r="F181" s="431"/>
      <c r="G181" s="419"/>
      <c r="H181" s="1562"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518"/>
      <c r="AD181" s="1519"/>
      <c r="AE181" s="1519"/>
      <c r="AF181" s="1520"/>
    </row>
    <row r="182" spans="1:32" ht="18.75" customHeight="1" x14ac:dyDescent="0.15">
      <c r="A182" s="427"/>
      <c r="B182" s="428"/>
      <c r="C182" s="429"/>
      <c r="D182" s="430"/>
      <c r="E182" s="419"/>
      <c r="F182" s="431"/>
      <c r="G182" s="419"/>
      <c r="H182" s="1562"/>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518"/>
      <c r="AD182" s="1519"/>
      <c r="AE182" s="1519"/>
      <c r="AF182" s="1520"/>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518"/>
      <c r="AD183" s="1519"/>
      <c r="AE183" s="1519"/>
      <c r="AF183" s="1520"/>
    </row>
    <row r="184" spans="1:32" ht="18.75" customHeight="1" x14ac:dyDescent="0.15">
      <c r="A184" s="427"/>
      <c r="B184" s="428"/>
      <c r="C184" s="429"/>
      <c r="D184" s="430"/>
      <c r="E184" s="419"/>
      <c r="F184" s="431"/>
      <c r="G184" s="419"/>
      <c r="H184" s="1567" t="s">
        <v>183</v>
      </c>
      <c r="I184" s="1570" t="s">
        <v>10</v>
      </c>
      <c r="J184" s="1571" t="s">
        <v>29</v>
      </c>
      <c r="K184" s="1571"/>
      <c r="L184" s="1572" t="s">
        <v>10</v>
      </c>
      <c r="M184" s="1571" t="s">
        <v>35</v>
      </c>
      <c r="N184" s="1571"/>
      <c r="O184" s="467"/>
      <c r="P184" s="467"/>
      <c r="Q184" s="467"/>
      <c r="R184" s="467"/>
      <c r="S184" s="467"/>
      <c r="T184" s="467"/>
      <c r="U184" s="467"/>
      <c r="V184" s="467"/>
      <c r="W184" s="467"/>
      <c r="X184" s="468"/>
      <c r="Y184" s="436"/>
      <c r="Z184" s="433"/>
      <c r="AA184" s="433"/>
      <c r="AB184" s="434"/>
      <c r="AC184" s="1518"/>
      <c r="AD184" s="1519"/>
      <c r="AE184" s="1519"/>
      <c r="AF184" s="1520"/>
    </row>
    <row r="185" spans="1:32" ht="18.75" customHeight="1" x14ac:dyDescent="0.15">
      <c r="A185" s="427"/>
      <c r="B185" s="428"/>
      <c r="C185" s="429"/>
      <c r="D185" s="430"/>
      <c r="E185" s="419"/>
      <c r="F185" s="431"/>
      <c r="G185" s="419"/>
      <c r="H185" s="1567"/>
      <c r="I185" s="1570"/>
      <c r="J185" s="1571"/>
      <c r="K185" s="1571"/>
      <c r="L185" s="1572"/>
      <c r="M185" s="1571"/>
      <c r="N185" s="1571"/>
      <c r="O185" s="435"/>
      <c r="P185" s="435"/>
      <c r="Q185" s="435"/>
      <c r="R185" s="435"/>
      <c r="S185" s="435"/>
      <c r="T185" s="435"/>
      <c r="U185" s="435"/>
      <c r="V185" s="435"/>
      <c r="W185" s="435"/>
      <c r="X185" s="472"/>
      <c r="Y185" s="436"/>
      <c r="Z185" s="433"/>
      <c r="AA185" s="433"/>
      <c r="AB185" s="434"/>
      <c r="AC185" s="1518"/>
      <c r="AD185" s="1519"/>
      <c r="AE185" s="1519"/>
      <c r="AF185" s="1520"/>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518"/>
      <c r="AD186" s="1519"/>
      <c r="AE186" s="1519"/>
      <c r="AF186" s="1520"/>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518"/>
      <c r="AD187" s="1519"/>
      <c r="AE187" s="1519"/>
      <c r="AF187" s="1520"/>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518"/>
      <c r="AD188" s="1519"/>
      <c r="AE188" s="1519"/>
      <c r="AF188" s="1520"/>
    </row>
    <row r="189" spans="1:32" ht="18.75" customHeight="1" x14ac:dyDescent="0.15">
      <c r="A189" s="420"/>
      <c r="B189" s="421"/>
      <c r="C189" s="422"/>
      <c r="D189" s="423"/>
      <c r="E189" s="416"/>
      <c r="F189" s="424"/>
      <c r="G189" s="416"/>
      <c r="H189" s="1539"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515"/>
      <c r="AD189" s="1516"/>
      <c r="AE189" s="1516"/>
      <c r="AF189" s="1517"/>
    </row>
    <row r="190" spans="1:32" ht="18.75" customHeight="1" x14ac:dyDescent="0.15">
      <c r="A190" s="427"/>
      <c r="B190" s="428"/>
      <c r="C190" s="429"/>
      <c r="D190" s="430"/>
      <c r="E190" s="419"/>
      <c r="F190" s="431"/>
      <c r="G190" s="419"/>
      <c r="H190" s="1569"/>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518"/>
      <c r="AD190" s="1519"/>
      <c r="AE190" s="1519"/>
      <c r="AF190" s="1520"/>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518"/>
      <c r="AD191" s="1519"/>
      <c r="AE191" s="1519"/>
      <c r="AF191" s="1520"/>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518"/>
      <c r="AD192" s="1519"/>
      <c r="AE192" s="1519"/>
      <c r="AF192" s="1520"/>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518"/>
      <c r="AD193" s="1519"/>
      <c r="AE193" s="1519"/>
      <c r="AF193" s="1520"/>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518"/>
      <c r="AD194" s="1519"/>
      <c r="AE194" s="1519"/>
      <c r="AF194" s="1520"/>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518"/>
      <c r="AD195" s="1519"/>
      <c r="AE195" s="1519"/>
      <c r="AF195" s="1520"/>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518"/>
      <c r="AD196" s="1519"/>
      <c r="AE196" s="1519"/>
      <c r="AF196" s="1520"/>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518"/>
      <c r="AD197" s="1519"/>
      <c r="AE197" s="1519"/>
      <c r="AF197" s="1520"/>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518"/>
      <c r="AD198" s="1519"/>
      <c r="AE198" s="1519"/>
      <c r="AF198" s="1520"/>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518"/>
      <c r="AD199" s="1519"/>
      <c r="AE199" s="1519"/>
      <c r="AF199" s="1520"/>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518"/>
      <c r="AD200" s="1519"/>
      <c r="AE200" s="1519"/>
      <c r="AF200" s="1520"/>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518"/>
      <c r="AD201" s="1519"/>
      <c r="AE201" s="1519"/>
      <c r="AF201" s="1520"/>
    </row>
    <row r="202" spans="1:32" ht="18.75" customHeight="1" x14ac:dyDescent="0.15">
      <c r="A202" s="427"/>
      <c r="B202" s="428"/>
      <c r="C202" s="429"/>
      <c r="D202" s="509" t="s">
        <v>10</v>
      </c>
      <c r="E202" s="419" t="s">
        <v>246</v>
      </c>
      <c r="F202" s="509" t="s">
        <v>10</v>
      </c>
      <c r="G202" s="419" t="s">
        <v>247</v>
      </c>
      <c r="H202" s="1568"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518"/>
      <c r="AD202" s="1519"/>
      <c r="AE202" s="1519"/>
      <c r="AF202" s="1520"/>
    </row>
    <row r="203" spans="1:32" ht="18.75" customHeight="1" x14ac:dyDescent="0.15">
      <c r="A203" s="427"/>
      <c r="B203" s="428"/>
      <c r="C203" s="429"/>
      <c r="D203" s="430"/>
      <c r="E203" s="419"/>
      <c r="F203" s="431"/>
      <c r="G203" s="419"/>
      <c r="H203" s="1569"/>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518"/>
      <c r="AD203" s="1519"/>
      <c r="AE203" s="1519"/>
      <c r="AF203" s="1520"/>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518"/>
      <c r="AD204" s="1519"/>
      <c r="AE204" s="1519"/>
      <c r="AF204" s="1520"/>
    </row>
    <row r="205" spans="1:32" ht="18.75" customHeight="1" x14ac:dyDescent="0.15">
      <c r="A205" s="427"/>
      <c r="B205" s="428"/>
      <c r="C205" s="429"/>
      <c r="D205" s="430"/>
      <c r="E205" s="419"/>
      <c r="F205" s="431"/>
      <c r="G205" s="419"/>
      <c r="H205" s="1568"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518"/>
      <c r="AD205" s="1519"/>
      <c r="AE205" s="1519"/>
      <c r="AF205" s="1520"/>
    </row>
    <row r="206" spans="1:32" ht="18.75" customHeight="1" x14ac:dyDescent="0.15">
      <c r="A206" s="427"/>
      <c r="B206" s="428"/>
      <c r="C206" s="429"/>
      <c r="D206" s="430"/>
      <c r="E206" s="419"/>
      <c r="F206" s="431"/>
      <c r="G206" s="419"/>
      <c r="H206" s="1569"/>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518"/>
      <c r="AD206" s="1519"/>
      <c r="AE206" s="1519"/>
      <c r="AF206" s="1520"/>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518"/>
      <c r="AD207" s="1519"/>
      <c r="AE207" s="1519"/>
      <c r="AF207" s="1520"/>
    </row>
    <row r="208" spans="1:32" ht="18.75" customHeight="1" x14ac:dyDescent="0.15">
      <c r="A208" s="427"/>
      <c r="B208" s="428"/>
      <c r="C208" s="429"/>
      <c r="D208" s="430"/>
      <c r="E208" s="419"/>
      <c r="F208" s="431"/>
      <c r="G208" s="419"/>
      <c r="H208" s="1528" t="s">
        <v>183</v>
      </c>
      <c r="I208" s="1570" t="s">
        <v>10</v>
      </c>
      <c r="J208" s="1571" t="s">
        <v>29</v>
      </c>
      <c r="K208" s="1571"/>
      <c r="L208" s="1572" t="s">
        <v>10</v>
      </c>
      <c r="M208" s="1571" t="s">
        <v>35</v>
      </c>
      <c r="N208" s="1571"/>
      <c r="O208" s="467"/>
      <c r="P208" s="467"/>
      <c r="Q208" s="467"/>
      <c r="R208" s="467"/>
      <c r="S208" s="467"/>
      <c r="T208" s="467"/>
      <c r="U208" s="467"/>
      <c r="V208" s="467"/>
      <c r="W208" s="467"/>
      <c r="X208" s="468"/>
      <c r="Y208" s="436"/>
      <c r="Z208" s="433"/>
      <c r="AA208" s="433"/>
      <c r="AB208" s="434"/>
      <c r="AC208" s="1518"/>
      <c r="AD208" s="1519"/>
      <c r="AE208" s="1519"/>
      <c r="AF208" s="1520"/>
    </row>
    <row r="209" spans="1:32" ht="18.75" customHeight="1" x14ac:dyDescent="0.15">
      <c r="A209" s="509"/>
      <c r="B209" s="428"/>
      <c r="C209" s="429"/>
      <c r="D209" s="430"/>
      <c r="E209" s="419"/>
      <c r="F209" s="431"/>
      <c r="G209" s="419"/>
      <c r="H209" s="1527"/>
      <c r="I209" s="1570"/>
      <c r="J209" s="1571"/>
      <c r="K209" s="1571"/>
      <c r="L209" s="1572"/>
      <c r="M209" s="1571"/>
      <c r="N209" s="1571"/>
      <c r="O209" s="435"/>
      <c r="P209" s="435"/>
      <c r="Q209" s="435"/>
      <c r="R209" s="435"/>
      <c r="S209" s="435"/>
      <c r="T209" s="435"/>
      <c r="U209" s="435"/>
      <c r="V209" s="435"/>
      <c r="W209" s="435"/>
      <c r="X209" s="472"/>
      <c r="Y209" s="436"/>
      <c r="Z209" s="433"/>
      <c r="AA209" s="433"/>
      <c r="AB209" s="434"/>
      <c r="AC209" s="1518"/>
      <c r="AD209" s="1519"/>
      <c r="AE209" s="1519"/>
      <c r="AF209" s="1520"/>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518"/>
      <c r="AD210" s="1519"/>
      <c r="AE210" s="1519"/>
      <c r="AF210" s="1520"/>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518"/>
      <c r="AD211" s="1519"/>
      <c r="AE211" s="1519"/>
      <c r="AF211" s="1520"/>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551"/>
      <c r="AD212" s="1552"/>
      <c r="AE212" s="1552"/>
      <c r="AF212" s="1553"/>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515"/>
      <c r="AD213" s="1516"/>
      <c r="AE213" s="1516"/>
      <c r="AF213" s="1517"/>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518"/>
      <c r="AD214" s="1519"/>
      <c r="AE214" s="1519"/>
      <c r="AF214" s="1520"/>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518"/>
      <c r="AD215" s="1519"/>
      <c r="AE215" s="1519"/>
      <c r="AF215" s="1520"/>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518"/>
      <c r="AD216" s="1519"/>
      <c r="AE216" s="1519"/>
      <c r="AF216" s="1520"/>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518"/>
      <c r="AD217" s="1519"/>
      <c r="AE217" s="1519"/>
      <c r="AF217" s="1520"/>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518"/>
      <c r="AD218" s="1519"/>
      <c r="AE218" s="1519"/>
      <c r="AF218" s="1520"/>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518"/>
      <c r="AD219" s="1519"/>
      <c r="AE219" s="1519"/>
      <c r="AF219" s="1520"/>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518"/>
      <c r="AD220" s="1519"/>
      <c r="AE220" s="1519"/>
      <c r="AF220" s="1520"/>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518"/>
      <c r="AD221" s="1519"/>
      <c r="AE221" s="1519"/>
      <c r="AF221" s="1520"/>
    </row>
    <row r="222" spans="1:32" ht="18.75" customHeight="1" x14ac:dyDescent="0.15">
      <c r="A222" s="427"/>
      <c r="B222" s="428"/>
      <c r="C222" s="429"/>
      <c r="D222" s="430"/>
      <c r="E222" s="432"/>
      <c r="F222" s="509" t="s">
        <v>10</v>
      </c>
      <c r="G222" s="419" t="s">
        <v>252</v>
      </c>
      <c r="H222" s="1568"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518"/>
      <c r="AD222" s="1519"/>
      <c r="AE222" s="1519"/>
      <c r="AF222" s="1520"/>
    </row>
    <row r="223" spans="1:32" ht="18.75" customHeight="1" x14ac:dyDescent="0.15">
      <c r="A223" s="509" t="s">
        <v>10</v>
      </c>
      <c r="B223" s="428">
        <v>26</v>
      </c>
      <c r="C223" s="429" t="s">
        <v>447</v>
      </c>
      <c r="D223" s="509" t="s">
        <v>10</v>
      </c>
      <c r="E223" s="432" t="s">
        <v>448</v>
      </c>
      <c r="F223" s="430"/>
      <c r="G223" s="419" t="s">
        <v>220</v>
      </c>
      <c r="H223" s="1569"/>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518"/>
      <c r="AD223" s="1519"/>
      <c r="AE223" s="1519"/>
      <c r="AF223" s="1520"/>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518"/>
      <c r="AD224" s="1519"/>
      <c r="AE224" s="1519"/>
      <c r="AF224" s="1520"/>
    </row>
    <row r="225" spans="1:32" ht="18.75" customHeight="1" x14ac:dyDescent="0.15">
      <c r="A225" s="427"/>
      <c r="B225" s="428"/>
      <c r="C225" s="429"/>
      <c r="D225" s="430"/>
      <c r="E225" s="432"/>
      <c r="F225" s="430"/>
      <c r="G225" s="419" t="s">
        <v>223</v>
      </c>
      <c r="H225" s="1568"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518"/>
      <c r="AD225" s="1519"/>
      <c r="AE225" s="1519"/>
      <c r="AF225" s="1520"/>
    </row>
    <row r="226" spans="1:32" ht="18.75" customHeight="1" x14ac:dyDescent="0.15">
      <c r="A226" s="427"/>
      <c r="B226" s="428"/>
      <c r="C226" s="429"/>
      <c r="D226" s="430"/>
      <c r="E226" s="432"/>
      <c r="F226" s="509" t="s">
        <v>10</v>
      </c>
      <c r="G226" s="419" t="s">
        <v>255</v>
      </c>
      <c r="H226" s="1569"/>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518"/>
      <c r="AD226" s="1519"/>
      <c r="AE226" s="1519"/>
      <c r="AF226" s="1520"/>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518"/>
      <c r="AD227" s="1519"/>
      <c r="AE227" s="1519"/>
      <c r="AF227" s="1520"/>
    </row>
    <row r="228" spans="1:32" ht="18.75" customHeight="1" x14ac:dyDescent="0.15">
      <c r="A228" s="427"/>
      <c r="B228" s="428"/>
      <c r="C228" s="429"/>
      <c r="D228" s="430"/>
      <c r="E228" s="432"/>
      <c r="F228" s="431"/>
      <c r="G228" s="432"/>
      <c r="H228" s="1528" t="s">
        <v>183</v>
      </c>
      <c r="I228" s="1570" t="s">
        <v>10</v>
      </c>
      <c r="J228" s="1571" t="s">
        <v>29</v>
      </c>
      <c r="K228" s="1571"/>
      <c r="L228" s="1572" t="s">
        <v>10</v>
      </c>
      <c r="M228" s="1571" t="s">
        <v>35</v>
      </c>
      <c r="N228" s="1571"/>
      <c r="O228" s="467"/>
      <c r="P228" s="467"/>
      <c r="Q228" s="467"/>
      <c r="R228" s="467"/>
      <c r="S228" s="467"/>
      <c r="T228" s="467"/>
      <c r="U228" s="467"/>
      <c r="V228" s="467"/>
      <c r="W228" s="467"/>
      <c r="X228" s="468"/>
      <c r="Y228" s="436"/>
      <c r="Z228" s="433"/>
      <c r="AA228" s="433"/>
      <c r="AB228" s="434"/>
      <c r="AC228" s="1518"/>
      <c r="AD228" s="1519"/>
      <c r="AE228" s="1519"/>
      <c r="AF228" s="1520"/>
    </row>
    <row r="229" spans="1:32" ht="18.75" customHeight="1" x14ac:dyDescent="0.15">
      <c r="A229" s="427"/>
      <c r="B229" s="428"/>
      <c r="C229" s="429"/>
      <c r="D229" s="430"/>
      <c r="E229" s="432"/>
      <c r="F229" s="398"/>
      <c r="G229" s="398"/>
      <c r="H229" s="1527"/>
      <c r="I229" s="1570"/>
      <c r="J229" s="1571"/>
      <c r="K229" s="1571"/>
      <c r="L229" s="1572"/>
      <c r="M229" s="1571"/>
      <c r="N229" s="1571"/>
      <c r="O229" s="435"/>
      <c r="P229" s="435"/>
      <c r="Q229" s="435"/>
      <c r="R229" s="435"/>
      <c r="S229" s="435"/>
      <c r="T229" s="435"/>
      <c r="U229" s="435"/>
      <c r="V229" s="435"/>
      <c r="W229" s="435"/>
      <c r="X229" s="472"/>
      <c r="Y229" s="436"/>
      <c r="Z229" s="433"/>
      <c r="AA229" s="433"/>
      <c r="AB229" s="434"/>
      <c r="AC229" s="1518"/>
      <c r="AD229" s="1519"/>
      <c r="AE229" s="1519"/>
      <c r="AF229" s="1520"/>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518"/>
      <c r="AD230" s="1519"/>
      <c r="AE230" s="1519"/>
      <c r="AF230" s="1520"/>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518"/>
      <c r="AD231" s="1519"/>
      <c r="AE231" s="1519"/>
      <c r="AF231" s="1520"/>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551"/>
      <c r="AD232" s="1552"/>
      <c r="AE232" s="1552"/>
      <c r="AF232" s="1553"/>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515"/>
      <c r="AD233" s="1516"/>
      <c r="AE233" s="1516"/>
      <c r="AF233" s="1517"/>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518"/>
      <c r="AD234" s="1519"/>
      <c r="AE234" s="1519"/>
      <c r="AF234" s="1520"/>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518"/>
      <c r="AD235" s="1519"/>
      <c r="AE235" s="1519"/>
      <c r="AF235" s="1520"/>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518"/>
      <c r="AD236" s="1519"/>
      <c r="AE236" s="1519"/>
      <c r="AF236" s="1520"/>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518"/>
      <c r="AD237" s="1519"/>
      <c r="AE237" s="1519"/>
      <c r="AF237" s="1520"/>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518"/>
      <c r="AD238" s="1519"/>
      <c r="AE238" s="1519"/>
      <c r="AF238" s="1520"/>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518"/>
      <c r="AD239" s="1519"/>
      <c r="AE239" s="1519"/>
      <c r="AF239" s="1520"/>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518"/>
      <c r="AD240" s="1519"/>
      <c r="AE240" s="1519"/>
      <c r="AF240" s="1520"/>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518"/>
      <c r="AD241" s="1519"/>
      <c r="AE241" s="1519"/>
      <c r="AF241" s="1520"/>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518"/>
      <c r="AD242" s="1519"/>
      <c r="AE242" s="1519"/>
      <c r="AF242" s="1520"/>
    </row>
    <row r="243" spans="1:32" ht="18.75" customHeight="1" x14ac:dyDescent="0.15">
      <c r="A243" s="682" t="s">
        <v>10</v>
      </c>
      <c r="B243" s="428">
        <v>26</v>
      </c>
      <c r="C243" s="429" t="s">
        <v>444</v>
      </c>
      <c r="D243" s="509" t="s">
        <v>10</v>
      </c>
      <c r="E243" s="419" t="s">
        <v>256</v>
      </c>
      <c r="F243" s="509" t="s">
        <v>10</v>
      </c>
      <c r="G243" s="419" t="s">
        <v>239</v>
      </c>
      <c r="H243" s="1568"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518"/>
      <c r="AD243" s="1519"/>
      <c r="AE243" s="1519"/>
      <c r="AF243" s="1520"/>
    </row>
    <row r="244" spans="1:32" ht="18.75" customHeight="1" x14ac:dyDescent="0.15">
      <c r="A244" s="427"/>
      <c r="B244" s="428"/>
      <c r="C244" s="429"/>
      <c r="D244" s="430"/>
      <c r="E244" s="419"/>
      <c r="F244" s="431"/>
      <c r="G244" s="419" t="s">
        <v>240</v>
      </c>
      <c r="H244" s="1569"/>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518"/>
      <c r="AD244" s="1519"/>
      <c r="AE244" s="1519"/>
      <c r="AF244" s="1520"/>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518"/>
      <c r="AD245" s="1519"/>
      <c r="AE245" s="1519"/>
      <c r="AF245" s="1520"/>
    </row>
    <row r="246" spans="1:32" ht="18.75" customHeight="1" x14ac:dyDescent="0.15">
      <c r="A246" s="427"/>
      <c r="B246" s="428"/>
      <c r="C246" s="429"/>
      <c r="D246" s="430"/>
      <c r="E246" s="419"/>
      <c r="F246" s="431"/>
      <c r="G246" s="419" t="s">
        <v>242</v>
      </c>
      <c r="H246" s="1568"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518"/>
      <c r="AD246" s="1519"/>
      <c r="AE246" s="1519"/>
      <c r="AF246" s="1520"/>
    </row>
    <row r="247" spans="1:32" ht="18.75" customHeight="1" x14ac:dyDescent="0.15">
      <c r="A247" s="427"/>
      <c r="B247" s="428"/>
      <c r="C247" s="429"/>
      <c r="D247" s="430"/>
      <c r="E247" s="419"/>
      <c r="F247" s="398"/>
      <c r="G247" s="398"/>
      <c r="H247" s="1569"/>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518"/>
      <c r="AD247" s="1519"/>
      <c r="AE247" s="1519"/>
      <c r="AF247" s="1520"/>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518"/>
      <c r="AD248" s="1519"/>
      <c r="AE248" s="1519"/>
      <c r="AF248" s="1520"/>
    </row>
    <row r="249" spans="1:32" ht="18.75" customHeight="1" x14ac:dyDescent="0.15">
      <c r="A249" s="684"/>
      <c r="B249" s="685"/>
      <c r="D249" s="430"/>
      <c r="E249" s="419"/>
      <c r="F249" s="431"/>
      <c r="G249" s="419"/>
      <c r="H249" s="1528" t="s">
        <v>183</v>
      </c>
      <c r="I249" s="1570" t="s">
        <v>10</v>
      </c>
      <c r="J249" s="1571" t="s">
        <v>29</v>
      </c>
      <c r="K249" s="1571"/>
      <c r="L249" s="1572" t="s">
        <v>10</v>
      </c>
      <c r="M249" s="1571" t="s">
        <v>35</v>
      </c>
      <c r="N249" s="1571"/>
      <c r="O249" s="467"/>
      <c r="P249" s="467"/>
      <c r="Q249" s="467"/>
      <c r="R249" s="467"/>
      <c r="S249" s="467"/>
      <c r="T249" s="467"/>
      <c r="U249" s="467"/>
      <c r="V249" s="467"/>
      <c r="W249" s="467"/>
      <c r="X249" s="468"/>
      <c r="Y249" s="436"/>
      <c r="Z249" s="433"/>
      <c r="AA249" s="433"/>
      <c r="AB249" s="434"/>
      <c r="AC249" s="1518"/>
      <c r="AD249" s="1519"/>
      <c r="AE249" s="1519"/>
      <c r="AF249" s="1520"/>
    </row>
    <row r="250" spans="1:32" ht="18.75" customHeight="1" x14ac:dyDescent="0.15">
      <c r="A250" s="427"/>
      <c r="B250" s="683"/>
      <c r="C250" s="432"/>
      <c r="D250" s="430"/>
      <c r="E250" s="419"/>
      <c r="F250" s="431"/>
      <c r="G250" s="419"/>
      <c r="H250" s="1527"/>
      <c r="I250" s="1570"/>
      <c r="J250" s="1571"/>
      <c r="K250" s="1571"/>
      <c r="L250" s="1572"/>
      <c r="M250" s="1571"/>
      <c r="N250" s="1571"/>
      <c r="O250" s="435"/>
      <c r="P250" s="435"/>
      <c r="Q250" s="435"/>
      <c r="R250" s="435"/>
      <c r="S250" s="435"/>
      <c r="T250" s="435"/>
      <c r="U250" s="435"/>
      <c r="V250" s="435"/>
      <c r="W250" s="435"/>
      <c r="X250" s="472"/>
      <c r="Y250" s="436"/>
      <c r="Z250" s="433"/>
      <c r="AA250" s="433"/>
      <c r="AB250" s="434"/>
      <c r="AC250" s="1518"/>
      <c r="AD250" s="1519"/>
      <c r="AE250" s="1519"/>
      <c r="AF250" s="1520"/>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518"/>
      <c r="AD251" s="1519"/>
      <c r="AE251" s="1519"/>
      <c r="AF251" s="1520"/>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518"/>
      <c r="AD252" s="1519"/>
      <c r="AE252" s="1519"/>
      <c r="AF252" s="1520"/>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551"/>
      <c r="AD253" s="1552"/>
      <c r="AE253" s="1552"/>
      <c r="AF253" s="1553"/>
    </row>
    <row r="254" spans="1:32" ht="18.75" customHeight="1" x14ac:dyDescent="0.15">
      <c r="A254" s="420"/>
      <c r="B254" s="421"/>
      <c r="C254" s="422"/>
      <c r="D254" s="423"/>
      <c r="E254" s="425"/>
      <c r="F254" s="423"/>
      <c r="G254" s="416"/>
      <c r="H254" s="1539"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515"/>
      <c r="AD254" s="1516"/>
      <c r="AE254" s="1516"/>
      <c r="AF254" s="1517"/>
    </row>
    <row r="255" spans="1:32" ht="18.75" customHeight="1" x14ac:dyDescent="0.15">
      <c r="A255" s="427"/>
      <c r="B255" s="428"/>
      <c r="C255" s="429"/>
      <c r="D255" s="430"/>
      <c r="E255" s="432"/>
      <c r="F255" s="430"/>
      <c r="G255" s="419"/>
      <c r="H255" s="1569"/>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518"/>
      <c r="AD255" s="1519"/>
      <c r="AE255" s="1519"/>
      <c r="AF255" s="1520"/>
    </row>
    <row r="256" spans="1:32" ht="18.75" customHeight="1" x14ac:dyDescent="0.15">
      <c r="A256" s="427"/>
      <c r="B256" s="428"/>
      <c r="C256" s="429"/>
      <c r="D256" s="430"/>
      <c r="E256" s="432"/>
      <c r="F256" s="430"/>
      <c r="G256" s="419"/>
      <c r="H256" s="1568"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518"/>
      <c r="AD256" s="1519"/>
      <c r="AE256" s="1519"/>
      <c r="AF256" s="1520"/>
    </row>
    <row r="257" spans="1:32" ht="18.75" customHeight="1" x14ac:dyDescent="0.15">
      <c r="A257" s="427"/>
      <c r="B257" s="428"/>
      <c r="C257" s="429"/>
      <c r="D257" s="430"/>
      <c r="E257" s="432"/>
      <c r="F257" s="430"/>
      <c r="G257" s="419"/>
      <c r="H257" s="1569"/>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518"/>
      <c r="AD257" s="1519"/>
      <c r="AE257" s="1519"/>
      <c r="AF257" s="1520"/>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518"/>
      <c r="AD258" s="1519"/>
      <c r="AE258" s="1519"/>
      <c r="AF258" s="1520"/>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518"/>
      <c r="AD259" s="1519"/>
      <c r="AE259" s="1519"/>
      <c r="AF259" s="1520"/>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518"/>
      <c r="AD260" s="1519"/>
      <c r="AE260" s="1519"/>
      <c r="AF260" s="1520"/>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518"/>
      <c r="AD261" s="1519"/>
      <c r="AE261" s="1519"/>
      <c r="AF261" s="1520"/>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518"/>
      <c r="AD262" s="1519"/>
      <c r="AE262" s="1519"/>
      <c r="AF262" s="1520"/>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518"/>
      <c r="AD263" s="1519"/>
      <c r="AE263" s="1519"/>
      <c r="AF263" s="1520"/>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518"/>
      <c r="AD264" s="1519"/>
      <c r="AE264" s="1519"/>
      <c r="AF264" s="1520"/>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518"/>
      <c r="AD265" s="1519"/>
      <c r="AE265" s="1519"/>
      <c r="AF265" s="1520"/>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518"/>
      <c r="AD266" s="1519"/>
      <c r="AE266" s="1519"/>
      <c r="AF266" s="1520"/>
    </row>
    <row r="267" spans="1:32" ht="18.75" customHeight="1" x14ac:dyDescent="0.15">
      <c r="A267" s="427"/>
      <c r="B267" s="428"/>
      <c r="C267" s="429"/>
      <c r="D267" s="430"/>
      <c r="E267" s="432"/>
      <c r="F267" s="509" t="s">
        <v>10</v>
      </c>
      <c r="G267" s="419" t="s">
        <v>269</v>
      </c>
      <c r="H267" s="1568"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518"/>
      <c r="AD267" s="1519"/>
      <c r="AE267" s="1519"/>
      <c r="AF267" s="1520"/>
    </row>
    <row r="268" spans="1:32" ht="18.75" customHeight="1" x14ac:dyDescent="0.15">
      <c r="A268" s="427"/>
      <c r="B268" s="428"/>
      <c r="C268" s="429"/>
      <c r="D268" s="430"/>
      <c r="E268" s="432"/>
      <c r="F268" s="430"/>
      <c r="G268" s="419"/>
      <c r="H268" s="1569"/>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518"/>
      <c r="AD268" s="1519"/>
      <c r="AE268" s="1519"/>
      <c r="AF268" s="1520"/>
    </row>
    <row r="269" spans="1:32" ht="18.75" customHeight="1" x14ac:dyDescent="0.15">
      <c r="A269" s="427"/>
      <c r="B269" s="428"/>
      <c r="C269" s="429"/>
      <c r="D269" s="430"/>
      <c r="E269" s="432"/>
      <c r="F269" s="430"/>
      <c r="G269" s="419"/>
      <c r="H269" s="1568"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518"/>
      <c r="AD269" s="1519"/>
      <c r="AE269" s="1519"/>
      <c r="AF269" s="1520"/>
    </row>
    <row r="270" spans="1:32" ht="18.75" customHeight="1" x14ac:dyDescent="0.15">
      <c r="A270" s="427"/>
      <c r="B270" s="428"/>
      <c r="C270" s="429"/>
      <c r="D270" s="430"/>
      <c r="E270" s="432"/>
      <c r="F270" s="430"/>
      <c r="G270" s="419"/>
      <c r="H270" s="1569"/>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518"/>
      <c r="AD270" s="1519"/>
      <c r="AE270" s="1519"/>
      <c r="AF270" s="1520"/>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518"/>
      <c r="AD271" s="1519"/>
      <c r="AE271" s="1519"/>
      <c r="AF271" s="1520"/>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518"/>
      <c r="AD272" s="1519"/>
      <c r="AE272" s="1519"/>
      <c r="AF272" s="1520"/>
    </row>
    <row r="273" spans="1:32" ht="18.75" customHeight="1" x14ac:dyDescent="0.15">
      <c r="A273" s="427"/>
      <c r="B273" s="428"/>
      <c r="C273" s="429"/>
      <c r="D273" s="430"/>
      <c r="E273" s="432"/>
      <c r="F273" s="430"/>
      <c r="G273" s="419"/>
      <c r="H273" s="1528" t="s">
        <v>183</v>
      </c>
      <c r="I273" s="1570" t="s">
        <v>10</v>
      </c>
      <c r="J273" s="1571" t="s">
        <v>29</v>
      </c>
      <c r="K273" s="1571"/>
      <c r="L273" s="1572" t="s">
        <v>10</v>
      </c>
      <c r="M273" s="1571" t="s">
        <v>35</v>
      </c>
      <c r="N273" s="1571"/>
      <c r="O273" s="467"/>
      <c r="P273" s="467"/>
      <c r="Q273" s="467"/>
      <c r="R273" s="467"/>
      <c r="S273" s="467"/>
      <c r="T273" s="467"/>
      <c r="U273" s="467"/>
      <c r="V273" s="467"/>
      <c r="W273" s="467"/>
      <c r="X273" s="468"/>
      <c r="Y273" s="436"/>
      <c r="Z273" s="433"/>
      <c r="AA273" s="433"/>
      <c r="AB273" s="434"/>
      <c r="AC273" s="1518"/>
      <c r="AD273" s="1519"/>
      <c r="AE273" s="1519"/>
      <c r="AF273" s="1520"/>
    </row>
    <row r="274" spans="1:32" ht="18.75" customHeight="1" x14ac:dyDescent="0.15">
      <c r="A274" s="427"/>
      <c r="B274" s="428"/>
      <c r="C274" s="429"/>
      <c r="D274" s="430"/>
      <c r="E274" s="432"/>
      <c r="F274" s="430"/>
      <c r="G274" s="419"/>
      <c r="H274" s="1527"/>
      <c r="I274" s="1570"/>
      <c r="J274" s="1571"/>
      <c r="K274" s="1571"/>
      <c r="L274" s="1572"/>
      <c r="M274" s="1571"/>
      <c r="N274" s="1571"/>
      <c r="O274" s="435"/>
      <c r="P274" s="435"/>
      <c r="Q274" s="435"/>
      <c r="R274" s="435"/>
      <c r="S274" s="435"/>
      <c r="T274" s="435"/>
      <c r="U274" s="435"/>
      <c r="V274" s="435"/>
      <c r="W274" s="435"/>
      <c r="X274" s="472"/>
      <c r="Y274" s="436"/>
      <c r="Z274" s="433"/>
      <c r="AA274" s="433"/>
      <c r="AB274" s="434"/>
      <c r="AC274" s="1518"/>
      <c r="AD274" s="1519"/>
      <c r="AE274" s="1519"/>
      <c r="AF274" s="1520"/>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518"/>
      <c r="AD275" s="1519"/>
      <c r="AE275" s="1519"/>
      <c r="AF275" s="1520"/>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518"/>
      <c r="AD276" s="1519"/>
      <c r="AE276" s="1519"/>
      <c r="AF276" s="1520"/>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518"/>
      <c r="AD277" s="1519"/>
      <c r="AE277" s="1519"/>
      <c r="AF277" s="1520"/>
    </row>
    <row r="278" spans="1:32" ht="18.75" customHeight="1" x14ac:dyDescent="0.15">
      <c r="A278" s="420"/>
      <c r="B278" s="421"/>
      <c r="C278" s="422"/>
      <c r="D278" s="423"/>
      <c r="E278" s="425"/>
      <c r="F278" s="423"/>
      <c r="G278" s="416"/>
      <c r="H278" s="1539"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515"/>
      <c r="AD278" s="1516"/>
      <c r="AE278" s="1516"/>
      <c r="AF278" s="1517"/>
    </row>
    <row r="279" spans="1:32" ht="18.75" customHeight="1" x14ac:dyDescent="0.15">
      <c r="A279" s="427"/>
      <c r="B279" s="428"/>
      <c r="C279" s="429"/>
      <c r="D279" s="430"/>
      <c r="E279" s="432"/>
      <c r="F279" s="430"/>
      <c r="G279" s="419"/>
      <c r="H279" s="1569"/>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518"/>
      <c r="AD279" s="1519"/>
      <c r="AE279" s="1519"/>
      <c r="AF279" s="1520"/>
    </row>
    <row r="280" spans="1:32" ht="18.75" customHeight="1" x14ac:dyDescent="0.15">
      <c r="A280" s="427"/>
      <c r="B280" s="428"/>
      <c r="C280" s="429"/>
      <c r="D280" s="430"/>
      <c r="E280" s="432"/>
      <c r="F280" s="430"/>
      <c r="G280" s="419"/>
      <c r="H280" s="1568"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518"/>
      <c r="AD280" s="1519"/>
      <c r="AE280" s="1519"/>
      <c r="AF280" s="1520"/>
    </row>
    <row r="281" spans="1:32" ht="18.75" customHeight="1" x14ac:dyDescent="0.15">
      <c r="A281" s="427"/>
      <c r="B281" s="428"/>
      <c r="C281" s="429"/>
      <c r="D281" s="430"/>
      <c r="E281" s="432"/>
      <c r="F281" s="430"/>
      <c r="G281" s="419"/>
      <c r="H281" s="1569"/>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518"/>
      <c r="AD281" s="1519"/>
      <c r="AE281" s="1519"/>
      <c r="AF281" s="1520"/>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518"/>
      <c r="AD282" s="1519"/>
      <c r="AE282" s="1519"/>
      <c r="AF282" s="1520"/>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518"/>
      <c r="AD283" s="1519"/>
      <c r="AE283" s="1519"/>
      <c r="AF283" s="1520"/>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518"/>
      <c r="AD284" s="1519"/>
      <c r="AE284" s="1519"/>
      <c r="AF284" s="1520"/>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518"/>
      <c r="AD285" s="1519"/>
      <c r="AE285" s="1519"/>
      <c r="AF285" s="1520"/>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518"/>
      <c r="AD286" s="1519"/>
      <c r="AE286" s="1519"/>
      <c r="AF286" s="1520"/>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518"/>
      <c r="AD287" s="1519"/>
      <c r="AE287" s="1519"/>
      <c r="AF287" s="1520"/>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518"/>
      <c r="AD288" s="1519"/>
      <c r="AE288" s="1519"/>
      <c r="AF288" s="1520"/>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518"/>
      <c r="AD289" s="1519"/>
      <c r="AE289" s="1519"/>
      <c r="AF289" s="1520"/>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518"/>
      <c r="AD290" s="1519"/>
      <c r="AE290" s="1519"/>
      <c r="AF290" s="1520"/>
    </row>
    <row r="291" spans="1:32" ht="18.75" customHeight="1" x14ac:dyDescent="0.15">
      <c r="A291" s="509" t="s">
        <v>10</v>
      </c>
      <c r="B291" s="428" t="s">
        <v>450</v>
      </c>
      <c r="C291" s="429" t="s">
        <v>442</v>
      </c>
      <c r="D291" s="509" t="s">
        <v>10</v>
      </c>
      <c r="E291" s="432" t="s">
        <v>453</v>
      </c>
      <c r="F291" s="509" t="s">
        <v>10</v>
      </c>
      <c r="G291" s="419" t="s">
        <v>274</v>
      </c>
      <c r="H291" s="1568"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518"/>
      <c r="AD291" s="1519"/>
      <c r="AE291" s="1519"/>
      <c r="AF291" s="1520"/>
    </row>
    <row r="292" spans="1:32" ht="18.75" customHeight="1" x14ac:dyDescent="0.15">
      <c r="A292" s="427"/>
      <c r="B292" s="428"/>
      <c r="C292" s="429"/>
      <c r="D292" s="430"/>
      <c r="E292" s="432"/>
      <c r="F292" s="509" t="s">
        <v>10</v>
      </c>
      <c r="G292" s="419" t="s">
        <v>275</v>
      </c>
      <c r="H292" s="1569"/>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518"/>
      <c r="AD292" s="1519"/>
      <c r="AE292" s="1519"/>
      <c r="AF292" s="1520"/>
    </row>
    <row r="293" spans="1:32" ht="18.75" customHeight="1" x14ac:dyDescent="0.15">
      <c r="A293" s="427"/>
      <c r="B293" s="428"/>
      <c r="C293" s="429"/>
      <c r="D293" s="430"/>
      <c r="E293" s="432"/>
      <c r="F293" s="430"/>
      <c r="G293" s="419"/>
      <c r="H293" s="1568"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518"/>
      <c r="AD293" s="1519"/>
      <c r="AE293" s="1519"/>
      <c r="AF293" s="1520"/>
    </row>
    <row r="294" spans="1:32" ht="18.75" customHeight="1" x14ac:dyDescent="0.15">
      <c r="A294" s="427"/>
      <c r="B294" s="428"/>
      <c r="C294" s="429"/>
      <c r="D294" s="430"/>
      <c r="E294" s="432"/>
      <c r="F294" s="430"/>
      <c r="G294" s="419"/>
      <c r="H294" s="1569"/>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518"/>
      <c r="AD294" s="1519"/>
      <c r="AE294" s="1519"/>
      <c r="AF294" s="1520"/>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518"/>
      <c r="AD295" s="1519"/>
      <c r="AE295" s="1519"/>
      <c r="AF295" s="1520"/>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518"/>
      <c r="AD296" s="1519"/>
      <c r="AE296" s="1519"/>
      <c r="AF296" s="1520"/>
    </row>
    <row r="297" spans="1:32" ht="18.75" customHeight="1" x14ac:dyDescent="0.15">
      <c r="A297" s="427"/>
      <c r="B297" s="428"/>
      <c r="C297" s="429"/>
      <c r="D297" s="430"/>
      <c r="E297" s="432"/>
      <c r="F297" s="430"/>
      <c r="G297" s="419"/>
      <c r="H297" s="1528" t="s">
        <v>183</v>
      </c>
      <c r="I297" s="1570" t="s">
        <v>10</v>
      </c>
      <c r="J297" s="1571" t="s">
        <v>29</v>
      </c>
      <c r="K297" s="1571"/>
      <c r="L297" s="1572" t="s">
        <v>10</v>
      </c>
      <c r="M297" s="1571" t="s">
        <v>35</v>
      </c>
      <c r="N297" s="1571"/>
      <c r="O297" s="467"/>
      <c r="P297" s="467"/>
      <c r="Q297" s="467"/>
      <c r="R297" s="467"/>
      <c r="S297" s="467"/>
      <c r="T297" s="467"/>
      <c r="U297" s="467"/>
      <c r="V297" s="467"/>
      <c r="W297" s="467"/>
      <c r="X297" s="468"/>
      <c r="Y297" s="436"/>
      <c r="Z297" s="433"/>
      <c r="AA297" s="433"/>
      <c r="AB297" s="434"/>
      <c r="AC297" s="1518"/>
      <c r="AD297" s="1519"/>
      <c r="AE297" s="1519"/>
      <c r="AF297" s="1520"/>
    </row>
    <row r="298" spans="1:32" ht="18.75" customHeight="1" x14ac:dyDescent="0.15">
      <c r="A298" s="427"/>
      <c r="B298" s="428"/>
      <c r="C298" s="429"/>
      <c r="D298" s="430"/>
      <c r="E298" s="432"/>
      <c r="F298" s="430"/>
      <c r="G298" s="419"/>
      <c r="H298" s="1527"/>
      <c r="I298" s="1570"/>
      <c r="J298" s="1571"/>
      <c r="K298" s="1571"/>
      <c r="L298" s="1572"/>
      <c r="M298" s="1571"/>
      <c r="N298" s="1571"/>
      <c r="O298" s="435"/>
      <c r="P298" s="435"/>
      <c r="Q298" s="435"/>
      <c r="R298" s="435"/>
      <c r="S298" s="435"/>
      <c r="T298" s="435"/>
      <c r="U298" s="435"/>
      <c r="V298" s="435"/>
      <c r="W298" s="435"/>
      <c r="X298" s="472"/>
      <c r="Y298" s="436"/>
      <c r="Z298" s="433"/>
      <c r="AA298" s="433"/>
      <c r="AB298" s="434"/>
      <c r="AC298" s="1518"/>
      <c r="AD298" s="1519"/>
      <c r="AE298" s="1519"/>
      <c r="AF298" s="1520"/>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518"/>
      <c r="AD299" s="1519"/>
      <c r="AE299" s="1519"/>
      <c r="AF299" s="1520"/>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518"/>
      <c r="AD300" s="1519"/>
      <c r="AE300" s="1519"/>
      <c r="AF300" s="1520"/>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551"/>
      <c r="AD301" s="1552"/>
      <c r="AE301" s="1552"/>
      <c r="AF301" s="1553"/>
    </row>
    <row r="302" spans="1:32" ht="18.75" customHeight="1" x14ac:dyDescent="0.15">
      <c r="A302" s="420"/>
      <c r="B302" s="421"/>
      <c r="C302" s="422"/>
      <c r="D302" s="423"/>
      <c r="E302" s="425"/>
      <c r="F302" s="423"/>
      <c r="G302" s="416"/>
      <c r="H302" s="1539"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515"/>
      <c r="AD302" s="1516"/>
      <c r="AE302" s="1516"/>
      <c r="AF302" s="1517"/>
    </row>
    <row r="303" spans="1:32" ht="18.75" customHeight="1" x14ac:dyDescent="0.15">
      <c r="A303" s="427"/>
      <c r="B303" s="428"/>
      <c r="C303" s="429"/>
      <c r="D303" s="430"/>
      <c r="E303" s="432"/>
      <c r="F303" s="430"/>
      <c r="G303" s="419"/>
      <c r="H303" s="1569"/>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518"/>
      <c r="AD303" s="1519"/>
      <c r="AE303" s="1519"/>
      <c r="AF303" s="1520"/>
    </row>
    <row r="304" spans="1:32" ht="18.75" customHeight="1" x14ac:dyDescent="0.15">
      <c r="A304" s="427"/>
      <c r="B304" s="428"/>
      <c r="C304" s="429"/>
      <c r="D304" s="430"/>
      <c r="E304" s="432"/>
      <c r="F304" s="430"/>
      <c r="G304" s="419"/>
      <c r="H304" s="1568"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518"/>
      <c r="AD304" s="1519"/>
      <c r="AE304" s="1519"/>
      <c r="AF304" s="1520"/>
    </row>
    <row r="305" spans="1:32" ht="18.75" customHeight="1" x14ac:dyDescent="0.15">
      <c r="A305" s="427"/>
      <c r="B305" s="428"/>
      <c r="C305" s="429"/>
      <c r="D305" s="430"/>
      <c r="E305" s="432"/>
      <c r="F305" s="430"/>
      <c r="G305" s="419"/>
      <c r="H305" s="1569"/>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518"/>
      <c r="AD305" s="1519"/>
      <c r="AE305" s="1519"/>
      <c r="AF305" s="1520"/>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518"/>
      <c r="AD306" s="1519"/>
      <c r="AE306" s="1519"/>
      <c r="AF306" s="1520"/>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518"/>
      <c r="AD307" s="1519"/>
      <c r="AE307" s="1519"/>
      <c r="AF307" s="1520"/>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518"/>
      <c r="AD308" s="1519"/>
      <c r="AE308" s="1519"/>
      <c r="AF308" s="1520"/>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518"/>
      <c r="AD309" s="1519"/>
      <c r="AE309" s="1519"/>
      <c r="AF309" s="1520"/>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518"/>
      <c r="AD310" s="1519"/>
      <c r="AE310" s="1519"/>
      <c r="AF310" s="1520"/>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518"/>
      <c r="AD311" s="1519"/>
      <c r="AE311" s="1519"/>
      <c r="AF311" s="1520"/>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518"/>
      <c r="AD312" s="1519"/>
      <c r="AE312" s="1519"/>
      <c r="AF312" s="1520"/>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518"/>
      <c r="AD313" s="1519"/>
      <c r="AE313" s="1519"/>
      <c r="AF313" s="1520"/>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518"/>
      <c r="AD314" s="1519"/>
      <c r="AE314" s="1519"/>
      <c r="AF314" s="1520"/>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518"/>
      <c r="AD315" s="1519"/>
      <c r="AE315" s="1519"/>
      <c r="AF315" s="1520"/>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518"/>
      <c r="AD316" s="1519"/>
      <c r="AE316" s="1519"/>
      <c r="AF316" s="1520"/>
    </row>
    <row r="317" spans="1:32" ht="18.75" customHeight="1" x14ac:dyDescent="0.15">
      <c r="A317" s="427"/>
      <c r="B317" s="428"/>
      <c r="C317" s="429"/>
      <c r="D317" s="430"/>
      <c r="E317" s="432"/>
      <c r="F317" s="430"/>
      <c r="G317" s="419"/>
      <c r="H317" s="1528" t="s">
        <v>183</v>
      </c>
      <c r="I317" s="1570" t="s">
        <v>10</v>
      </c>
      <c r="J317" s="1571" t="s">
        <v>29</v>
      </c>
      <c r="K317" s="1571"/>
      <c r="L317" s="1572" t="s">
        <v>10</v>
      </c>
      <c r="M317" s="1571" t="s">
        <v>35</v>
      </c>
      <c r="N317" s="1571"/>
      <c r="O317" s="467"/>
      <c r="P317" s="467"/>
      <c r="Q317" s="467"/>
      <c r="R317" s="467"/>
      <c r="S317" s="467"/>
      <c r="T317" s="467"/>
      <c r="U317" s="467"/>
      <c r="V317" s="467"/>
      <c r="W317" s="467"/>
      <c r="X317" s="468"/>
      <c r="Y317" s="436"/>
      <c r="Z317" s="433"/>
      <c r="AA317" s="433"/>
      <c r="AB317" s="434"/>
      <c r="AC317" s="1518"/>
      <c r="AD317" s="1519"/>
      <c r="AE317" s="1519"/>
      <c r="AF317" s="1520"/>
    </row>
    <row r="318" spans="1:32" ht="18.75" customHeight="1" x14ac:dyDescent="0.15">
      <c r="A318" s="427"/>
      <c r="B318" s="428"/>
      <c r="C318" s="429"/>
      <c r="D318" s="430"/>
      <c r="E318" s="432"/>
      <c r="F318" s="430"/>
      <c r="G318" s="419"/>
      <c r="H318" s="1527"/>
      <c r="I318" s="1570"/>
      <c r="J318" s="1571"/>
      <c r="K318" s="1571"/>
      <c r="L318" s="1572"/>
      <c r="M318" s="1571"/>
      <c r="N318" s="1571"/>
      <c r="O318" s="435"/>
      <c r="P318" s="435"/>
      <c r="Q318" s="435"/>
      <c r="R318" s="435"/>
      <c r="S318" s="435"/>
      <c r="T318" s="435"/>
      <c r="U318" s="435"/>
      <c r="V318" s="435"/>
      <c r="W318" s="435"/>
      <c r="X318" s="472"/>
      <c r="Y318" s="436"/>
      <c r="Z318" s="433"/>
      <c r="AA318" s="433"/>
      <c r="AB318" s="434"/>
      <c r="AC318" s="1518"/>
      <c r="AD318" s="1519"/>
      <c r="AE318" s="1519"/>
      <c r="AF318" s="1520"/>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518"/>
      <c r="AD319" s="1519"/>
      <c r="AE319" s="1519"/>
      <c r="AF319" s="1520"/>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518"/>
      <c r="AD320" s="1519"/>
      <c r="AE320" s="1519"/>
      <c r="AF320" s="1520"/>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518"/>
      <c r="AD321" s="1519"/>
      <c r="AE321" s="1519"/>
      <c r="AF321" s="1520"/>
    </row>
    <row r="322" spans="1:32" ht="18.75" customHeight="1" x14ac:dyDescent="0.15">
      <c r="A322" s="420"/>
      <c r="B322" s="421"/>
      <c r="C322" s="422"/>
      <c r="D322" s="423"/>
      <c r="E322" s="416"/>
      <c r="F322" s="424"/>
      <c r="G322" s="416"/>
      <c r="H322" s="1539"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515"/>
      <c r="AD322" s="1516"/>
      <c r="AE322" s="1516"/>
      <c r="AF322" s="1517"/>
    </row>
    <row r="323" spans="1:32" ht="18.75" customHeight="1" x14ac:dyDescent="0.15">
      <c r="A323" s="427"/>
      <c r="B323" s="428"/>
      <c r="C323" s="429"/>
      <c r="D323" s="430"/>
      <c r="E323" s="419"/>
      <c r="F323" s="431"/>
      <c r="G323" s="419"/>
      <c r="H323" s="1569"/>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518"/>
      <c r="AD323" s="1519"/>
      <c r="AE323" s="1519"/>
      <c r="AF323" s="1520"/>
    </row>
    <row r="324" spans="1:32" ht="18.75" customHeight="1" x14ac:dyDescent="0.15">
      <c r="A324" s="509"/>
      <c r="B324" s="428"/>
      <c r="C324" s="429"/>
      <c r="D324" s="430"/>
      <c r="E324" s="419"/>
      <c r="F324" s="431"/>
      <c r="G324" s="419"/>
      <c r="H324" s="1568"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518"/>
      <c r="AD324" s="1519"/>
      <c r="AE324" s="1519"/>
      <c r="AF324" s="1520"/>
    </row>
    <row r="325" spans="1:32" ht="18.75" customHeight="1" x14ac:dyDescent="0.15">
      <c r="A325" s="427"/>
      <c r="B325" s="428"/>
      <c r="C325" s="429"/>
      <c r="D325" s="430"/>
      <c r="E325" s="419"/>
      <c r="F325" s="431"/>
      <c r="G325" s="419"/>
      <c r="H325" s="1569"/>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518"/>
      <c r="AD325" s="1519"/>
      <c r="AE325" s="1519"/>
      <c r="AF325" s="1520"/>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518"/>
      <c r="AD326" s="1519"/>
      <c r="AE326" s="1519"/>
      <c r="AF326" s="1520"/>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518"/>
      <c r="AD327" s="1519"/>
      <c r="AE327" s="1519"/>
      <c r="AF327" s="1520"/>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518"/>
      <c r="AD328" s="1519"/>
      <c r="AE328" s="1519"/>
      <c r="AF328" s="1520"/>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518"/>
      <c r="AD329" s="1519"/>
      <c r="AE329" s="1519"/>
      <c r="AF329" s="1520"/>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518"/>
      <c r="AD330" s="1519"/>
      <c r="AE330" s="1519"/>
      <c r="AF330" s="1520"/>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518"/>
      <c r="AD331" s="1519"/>
      <c r="AE331" s="1519"/>
      <c r="AF331" s="1520"/>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518"/>
      <c r="AD332" s="1519"/>
      <c r="AE332" s="1519"/>
      <c r="AF332" s="1520"/>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518"/>
      <c r="AD333" s="1519"/>
      <c r="AE333" s="1519"/>
      <c r="AF333" s="1520"/>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518"/>
      <c r="AD334" s="1519"/>
      <c r="AE334" s="1519"/>
      <c r="AF334" s="1520"/>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518"/>
      <c r="AD335" s="1519"/>
      <c r="AE335" s="1519"/>
      <c r="AF335" s="1520"/>
    </row>
    <row r="336" spans="1:32" ht="18.75" customHeight="1" x14ac:dyDescent="0.15">
      <c r="A336" s="427"/>
      <c r="B336" s="428"/>
      <c r="C336" s="429"/>
      <c r="D336" s="430"/>
      <c r="E336" s="419"/>
      <c r="F336" s="431"/>
      <c r="G336" s="419"/>
      <c r="H336" s="1568"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518"/>
      <c r="AD336" s="1519"/>
      <c r="AE336" s="1519"/>
      <c r="AF336" s="1520"/>
    </row>
    <row r="337" spans="1:32" ht="18.75" customHeight="1" x14ac:dyDescent="0.15">
      <c r="A337" s="427"/>
      <c r="B337" s="428"/>
      <c r="C337" s="429"/>
      <c r="D337" s="430"/>
      <c r="E337" s="419"/>
      <c r="F337" s="431"/>
      <c r="G337" s="419"/>
      <c r="H337" s="1569"/>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518"/>
      <c r="AD337" s="1519"/>
      <c r="AE337" s="1519"/>
      <c r="AF337" s="1520"/>
    </row>
    <row r="338" spans="1:32" ht="18.75" customHeight="1" x14ac:dyDescent="0.15">
      <c r="A338" s="427"/>
      <c r="B338" s="428"/>
      <c r="C338" s="429"/>
      <c r="D338" s="430"/>
      <c r="E338" s="419"/>
      <c r="F338" s="431"/>
      <c r="G338" s="419"/>
      <c r="H338" s="1568"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518"/>
      <c r="AD338" s="1519"/>
      <c r="AE338" s="1519"/>
      <c r="AF338" s="1520"/>
    </row>
    <row r="339" spans="1:32" ht="18.75" customHeight="1" x14ac:dyDescent="0.15">
      <c r="A339" s="427"/>
      <c r="B339" s="428"/>
      <c r="C339" s="429"/>
      <c r="D339" s="430"/>
      <c r="E339" s="419"/>
      <c r="F339" s="431"/>
      <c r="G339" s="419"/>
      <c r="H339" s="1569"/>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518"/>
      <c r="AD339" s="1519"/>
      <c r="AE339" s="1519"/>
      <c r="AF339" s="1520"/>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518"/>
      <c r="AD340" s="1519"/>
      <c r="AE340" s="1519"/>
      <c r="AF340" s="1520"/>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518"/>
      <c r="AD341" s="1519"/>
      <c r="AE341" s="1519"/>
      <c r="AF341" s="1520"/>
    </row>
    <row r="342" spans="1:32" ht="18.75" customHeight="1" x14ac:dyDescent="0.15">
      <c r="A342" s="427"/>
      <c r="B342" s="428"/>
      <c r="C342" s="429"/>
      <c r="D342" s="430"/>
      <c r="E342" s="419"/>
      <c r="F342" s="431"/>
      <c r="G342" s="419"/>
      <c r="H342" s="1528" t="s">
        <v>183</v>
      </c>
      <c r="I342" s="1570" t="s">
        <v>10</v>
      </c>
      <c r="J342" s="1571" t="s">
        <v>29</v>
      </c>
      <c r="K342" s="1571"/>
      <c r="L342" s="1572" t="s">
        <v>10</v>
      </c>
      <c r="M342" s="1571" t="s">
        <v>35</v>
      </c>
      <c r="N342" s="1571"/>
      <c r="O342" s="467"/>
      <c r="P342" s="467"/>
      <c r="Q342" s="467"/>
      <c r="R342" s="467"/>
      <c r="S342" s="467"/>
      <c r="T342" s="467"/>
      <c r="U342" s="467"/>
      <c r="V342" s="467"/>
      <c r="W342" s="467"/>
      <c r="X342" s="468"/>
      <c r="Y342" s="436"/>
      <c r="Z342" s="433"/>
      <c r="AA342" s="433"/>
      <c r="AB342" s="434"/>
      <c r="AC342" s="1518"/>
      <c r="AD342" s="1519"/>
      <c r="AE342" s="1519"/>
      <c r="AF342" s="1520"/>
    </row>
    <row r="343" spans="1:32" ht="18.75" customHeight="1" x14ac:dyDescent="0.15">
      <c r="A343" s="427"/>
      <c r="B343" s="428"/>
      <c r="C343" s="429"/>
      <c r="D343" s="430"/>
      <c r="E343" s="419"/>
      <c r="F343" s="431"/>
      <c r="G343" s="419"/>
      <c r="H343" s="1527"/>
      <c r="I343" s="1570"/>
      <c r="J343" s="1571"/>
      <c r="K343" s="1571"/>
      <c r="L343" s="1572"/>
      <c r="M343" s="1571"/>
      <c r="N343" s="1571"/>
      <c r="O343" s="435"/>
      <c r="P343" s="435"/>
      <c r="Q343" s="435"/>
      <c r="R343" s="435"/>
      <c r="S343" s="435"/>
      <c r="T343" s="435"/>
      <c r="U343" s="435"/>
      <c r="V343" s="435"/>
      <c r="W343" s="435"/>
      <c r="X343" s="472"/>
      <c r="Y343" s="436"/>
      <c r="Z343" s="433"/>
      <c r="AA343" s="433"/>
      <c r="AB343" s="434"/>
      <c r="AC343" s="1518"/>
      <c r="AD343" s="1519"/>
      <c r="AE343" s="1519"/>
      <c r="AF343" s="1520"/>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518"/>
      <c r="AD344" s="1519"/>
      <c r="AE344" s="1519"/>
      <c r="AF344" s="1520"/>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518"/>
      <c r="AD345" s="1519"/>
      <c r="AE345" s="1519"/>
      <c r="AF345" s="1520"/>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551"/>
      <c r="AD346" s="1552"/>
      <c r="AE346" s="1552"/>
      <c r="AF346" s="1553"/>
    </row>
    <row r="347" spans="1:32" ht="18.75" customHeight="1" x14ac:dyDescent="0.15">
      <c r="A347" s="420"/>
      <c r="B347" s="421"/>
      <c r="C347" s="422"/>
      <c r="D347" s="423"/>
      <c r="E347" s="416"/>
      <c r="F347" s="424"/>
      <c r="G347" s="416"/>
      <c r="H347" s="1539"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515"/>
      <c r="AD347" s="1516"/>
      <c r="AE347" s="1516"/>
      <c r="AF347" s="1517"/>
    </row>
    <row r="348" spans="1:32" ht="18.75" customHeight="1" x14ac:dyDescent="0.15">
      <c r="A348" s="427"/>
      <c r="B348" s="428"/>
      <c r="C348" s="429"/>
      <c r="D348" s="430"/>
      <c r="E348" s="419"/>
      <c r="F348" s="431"/>
      <c r="G348" s="419"/>
      <c r="H348" s="1569"/>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518"/>
      <c r="AD348" s="1519"/>
      <c r="AE348" s="1519"/>
      <c r="AF348" s="1520"/>
    </row>
    <row r="349" spans="1:32" ht="18.75" customHeight="1" x14ac:dyDescent="0.15">
      <c r="A349" s="427"/>
      <c r="B349" s="428"/>
      <c r="C349" s="429"/>
      <c r="D349" s="430"/>
      <c r="E349" s="419"/>
      <c r="F349" s="431"/>
      <c r="G349" s="419"/>
      <c r="H349" s="1568"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518"/>
      <c r="AD349" s="1519"/>
      <c r="AE349" s="1519"/>
      <c r="AF349" s="1520"/>
    </row>
    <row r="350" spans="1:32" ht="18.75" customHeight="1" x14ac:dyDescent="0.15">
      <c r="A350" s="427"/>
      <c r="B350" s="428"/>
      <c r="C350" s="429"/>
      <c r="D350" s="430"/>
      <c r="E350" s="419"/>
      <c r="F350" s="431"/>
      <c r="G350" s="419"/>
      <c r="H350" s="1569"/>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518"/>
      <c r="AD350" s="1519"/>
      <c r="AE350" s="1519"/>
      <c r="AF350" s="1520"/>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518"/>
      <c r="AD351" s="1519"/>
      <c r="AE351" s="1519"/>
      <c r="AF351" s="1520"/>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518"/>
      <c r="AD352" s="1519"/>
      <c r="AE352" s="1519"/>
      <c r="AF352" s="1520"/>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518"/>
      <c r="AD353" s="1519"/>
      <c r="AE353" s="1519"/>
      <c r="AF353" s="1520"/>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518"/>
      <c r="AD354" s="1519"/>
      <c r="AE354" s="1519"/>
      <c r="AF354" s="1520"/>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518"/>
      <c r="AD355" s="1519"/>
      <c r="AE355" s="1519"/>
      <c r="AF355" s="1520"/>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518"/>
      <c r="AD356" s="1519"/>
      <c r="AE356" s="1519"/>
      <c r="AF356" s="1520"/>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518"/>
      <c r="AD357" s="1519"/>
      <c r="AE357" s="1519"/>
      <c r="AF357" s="1520"/>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518"/>
      <c r="AD358" s="1519"/>
      <c r="AE358" s="1519"/>
      <c r="AF358" s="1520"/>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518"/>
      <c r="AD359" s="1519"/>
      <c r="AE359" s="1519"/>
      <c r="AF359" s="1520"/>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518"/>
      <c r="AD360" s="1519"/>
      <c r="AE360" s="1519"/>
      <c r="AF360" s="1520"/>
    </row>
    <row r="361" spans="1:32" ht="18.75" customHeight="1" x14ac:dyDescent="0.15">
      <c r="A361" s="427"/>
      <c r="B361" s="428"/>
      <c r="C361" s="429"/>
      <c r="D361" s="430"/>
      <c r="E361" s="419"/>
      <c r="F361" s="431"/>
      <c r="G361" s="419"/>
      <c r="H361" s="1568"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518"/>
      <c r="AD361" s="1519"/>
      <c r="AE361" s="1519"/>
      <c r="AF361" s="1520"/>
    </row>
    <row r="362" spans="1:32" ht="18.75" customHeight="1" x14ac:dyDescent="0.15">
      <c r="A362" s="427"/>
      <c r="B362" s="428"/>
      <c r="C362" s="429"/>
      <c r="D362" s="430"/>
      <c r="E362" s="419"/>
      <c r="F362" s="431"/>
      <c r="G362" s="419"/>
      <c r="H362" s="1569"/>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518"/>
      <c r="AD362" s="1519"/>
      <c r="AE362" s="1519"/>
      <c r="AF362" s="1520"/>
    </row>
    <row r="363" spans="1:32" ht="18.75" customHeight="1" x14ac:dyDescent="0.15">
      <c r="A363" s="427"/>
      <c r="B363" s="428"/>
      <c r="C363" s="429"/>
      <c r="D363" s="430"/>
      <c r="E363" s="419"/>
      <c r="F363" s="431"/>
      <c r="G363" s="419"/>
      <c r="H363" s="1568"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518"/>
      <c r="AD363" s="1519"/>
      <c r="AE363" s="1519"/>
      <c r="AF363" s="1520"/>
    </row>
    <row r="364" spans="1:32" ht="18.75" customHeight="1" x14ac:dyDescent="0.15">
      <c r="A364" s="427"/>
      <c r="B364" s="428"/>
      <c r="C364" s="429"/>
      <c r="D364" s="430"/>
      <c r="E364" s="419"/>
      <c r="F364" s="431"/>
      <c r="G364" s="419"/>
      <c r="H364" s="1569"/>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518"/>
      <c r="AD364" s="1519"/>
      <c r="AE364" s="1519"/>
      <c r="AF364" s="1520"/>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518"/>
      <c r="AD365" s="1519"/>
      <c r="AE365" s="1519"/>
      <c r="AF365" s="1520"/>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518"/>
      <c r="AD366" s="1519"/>
      <c r="AE366" s="1519"/>
      <c r="AF366" s="1520"/>
    </row>
    <row r="367" spans="1:32" ht="18.75" customHeight="1" x14ac:dyDescent="0.15">
      <c r="A367" s="427"/>
      <c r="B367" s="428"/>
      <c r="C367" s="429"/>
      <c r="D367" s="430"/>
      <c r="E367" s="419"/>
      <c r="F367" s="431"/>
      <c r="G367" s="419"/>
      <c r="H367" s="1528" t="s">
        <v>183</v>
      </c>
      <c r="I367" s="1570" t="s">
        <v>10</v>
      </c>
      <c r="J367" s="1571" t="s">
        <v>29</v>
      </c>
      <c r="K367" s="1571"/>
      <c r="L367" s="1572" t="s">
        <v>10</v>
      </c>
      <c r="M367" s="1571" t="s">
        <v>35</v>
      </c>
      <c r="N367" s="1571"/>
      <c r="O367" s="467"/>
      <c r="P367" s="467"/>
      <c r="Q367" s="467"/>
      <c r="R367" s="467"/>
      <c r="S367" s="467"/>
      <c r="T367" s="467"/>
      <c r="U367" s="467"/>
      <c r="V367" s="467"/>
      <c r="W367" s="467"/>
      <c r="X367" s="468"/>
      <c r="Y367" s="436"/>
      <c r="Z367" s="433"/>
      <c r="AA367" s="433"/>
      <c r="AB367" s="434"/>
      <c r="AC367" s="1518"/>
      <c r="AD367" s="1519"/>
      <c r="AE367" s="1519"/>
      <c r="AF367" s="1520"/>
    </row>
    <row r="368" spans="1:32" ht="18.75" customHeight="1" x14ac:dyDescent="0.15">
      <c r="A368" s="509"/>
      <c r="B368" s="428"/>
      <c r="C368" s="429"/>
      <c r="D368" s="430"/>
      <c r="E368" s="419"/>
      <c r="F368" s="431"/>
      <c r="G368" s="419"/>
      <c r="H368" s="1527"/>
      <c r="I368" s="1570"/>
      <c r="J368" s="1571"/>
      <c r="K368" s="1571"/>
      <c r="L368" s="1572"/>
      <c r="M368" s="1571"/>
      <c r="N368" s="1571"/>
      <c r="O368" s="435"/>
      <c r="P368" s="435"/>
      <c r="Q368" s="435"/>
      <c r="R368" s="435"/>
      <c r="S368" s="435"/>
      <c r="T368" s="435"/>
      <c r="U368" s="435"/>
      <c r="V368" s="435"/>
      <c r="W368" s="435"/>
      <c r="X368" s="472"/>
      <c r="Y368" s="436"/>
      <c r="Z368" s="433"/>
      <c r="AA368" s="433"/>
      <c r="AB368" s="434"/>
      <c r="AC368" s="1518"/>
      <c r="AD368" s="1519"/>
      <c r="AE368" s="1519"/>
      <c r="AF368" s="1520"/>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518"/>
      <c r="AD369" s="1519"/>
      <c r="AE369" s="1519"/>
      <c r="AF369" s="1520"/>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518"/>
      <c r="AD370" s="1519"/>
      <c r="AE370" s="1519"/>
      <c r="AF370" s="1520"/>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518"/>
      <c r="AD371" s="1519"/>
      <c r="AE371" s="1519"/>
      <c r="AF371" s="1520"/>
    </row>
    <row r="372" spans="1:32" ht="18.75" customHeight="1" x14ac:dyDescent="0.15">
      <c r="A372" s="420"/>
      <c r="B372" s="421"/>
      <c r="C372" s="422"/>
      <c r="D372" s="423"/>
      <c r="E372" s="416"/>
      <c r="F372" s="424"/>
      <c r="G372" s="416"/>
      <c r="H372" s="1539"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515"/>
      <c r="AD372" s="1516"/>
      <c r="AE372" s="1516"/>
      <c r="AF372" s="1517"/>
    </row>
    <row r="373" spans="1:32" ht="18.75" customHeight="1" x14ac:dyDescent="0.15">
      <c r="A373" s="427"/>
      <c r="B373" s="428"/>
      <c r="C373" s="429"/>
      <c r="D373" s="430"/>
      <c r="E373" s="419"/>
      <c r="F373" s="431"/>
      <c r="G373" s="419"/>
      <c r="H373" s="1569"/>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518"/>
      <c r="AD373" s="1519"/>
      <c r="AE373" s="1519"/>
      <c r="AF373" s="1520"/>
    </row>
    <row r="374" spans="1:32" ht="18.75" customHeight="1" x14ac:dyDescent="0.15">
      <c r="A374" s="427"/>
      <c r="B374" s="428"/>
      <c r="C374" s="429"/>
      <c r="D374" s="430"/>
      <c r="E374" s="419"/>
      <c r="F374" s="431"/>
      <c r="G374" s="419"/>
      <c r="H374" s="1568"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518"/>
      <c r="AD374" s="1519"/>
      <c r="AE374" s="1519"/>
      <c r="AF374" s="1520"/>
    </row>
    <row r="375" spans="1:32" ht="18.75" customHeight="1" x14ac:dyDescent="0.15">
      <c r="A375" s="427"/>
      <c r="B375" s="428"/>
      <c r="C375" s="429"/>
      <c r="D375" s="430"/>
      <c r="E375" s="419"/>
      <c r="F375" s="431"/>
      <c r="G375" s="419"/>
      <c r="H375" s="1569"/>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518"/>
      <c r="AD375" s="1519"/>
      <c r="AE375" s="1519"/>
      <c r="AF375" s="1520"/>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518"/>
      <c r="AD376" s="1519"/>
      <c r="AE376" s="1519"/>
      <c r="AF376" s="1520"/>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518"/>
      <c r="AD377" s="1519"/>
      <c r="AE377" s="1519"/>
      <c r="AF377" s="1520"/>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518"/>
      <c r="AD378" s="1519"/>
      <c r="AE378" s="1519"/>
      <c r="AF378" s="1520"/>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518"/>
      <c r="AD379" s="1519"/>
      <c r="AE379" s="1519"/>
      <c r="AF379" s="1520"/>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518"/>
      <c r="AD380" s="1519"/>
      <c r="AE380" s="1519"/>
      <c r="AF380" s="1520"/>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518"/>
      <c r="AD381" s="1519"/>
      <c r="AE381" s="1519"/>
      <c r="AF381" s="1520"/>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518"/>
      <c r="AD382" s="1519"/>
      <c r="AE382" s="1519"/>
      <c r="AF382" s="1520"/>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518"/>
      <c r="AD383" s="1519"/>
      <c r="AE383" s="1519"/>
      <c r="AF383" s="1520"/>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518"/>
      <c r="AD384" s="1519"/>
      <c r="AE384" s="1519"/>
      <c r="AF384" s="1520"/>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518"/>
      <c r="AD385" s="1519"/>
      <c r="AE385" s="1519"/>
      <c r="AF385" s="1520"/>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518"/>
      <c r="AD386" s="1519"/>
      <c r="AE386" s="1519"/>
      <c r="AF386" s="1520"/>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518"/>
      <c r="AD387" s="1519"/>
      <c r="AE387" s="1519"/>
      <c r="AF387" s="1520"/>
    </row>
    <row r="388" spans="1:33" ht="18.75" customHeight="1" x14ac:dyDescent="0.15">
      <c r="A388" s="427"/>
      <c r="B388" s="428"/>
      <c r="C388" s="429"/>
      <c r="D388" s="430"/>
      <c r="E388" s="419"/>
      <c r="F388" s="431"/>
      <c r="G388" s="419"/>
      <c r="H388" s="1528" t="s">
        <v>183</v>
      </c>
      <c r="I388" s="1570" t="s">
        <v>10</v>
      </c>
      <c r="J388" s="1571" t="s">
        <v>29</v>
      </c>
      <c r="K388" s="1571"/>
      <c r="L388" s="1572" t="s">
        <v>10</v>
      </c>
      <c r="M388" s="1571" t="s">
        <v>35</v>
      </c>
      <c r="N388" s="1571"/>
      <c r="O388" s="467"/>
      <c r="P388" s="467"/>
      <c r="Q388" s="467"/>
      <c r="R388" s="467"/>
      <c r="S388" s="467"/>
      <c r="T388" s="467"/>
      <c r="U388" s="467"/>
      <c r="V388" s="467"/>
      <c r="W388" s="467"/>
      <c r="X388" s="468"/>
      <c r="Y388" s="436"/>
      <c r="Z388" s="433"/>
      <c r="AA388" s="433"/>
      <c r="AB388" s="434"/>
      <c r="AC388" s="1518"/>
      <c r="AD388" s="1519"/>
      <c r="AE388" s="1519"/>
      <c r="AF388" s="1520"/>
    </row>
    <row r="389" spans="1:33" ht="18.75" customHeight="1" x14ac:dyDescent="0.15">
      <c r="A389" s="427"/>
      <c r="B389" s="428"/>
      <c r="C389" s="429"/>
      <c r="D389" s="430"/>
      <c r="E389" s="419"/>
      <c r="F389" s="431"/>
      <c r="G389" s="419"/>
      <c r="H389" s="1527"/>
      <c r="I389" s="1570"/>
      <c r="J389" s="1571"/>
      <c r="K389" s="1571"/>
      <c r="L389" s="1572"/>
      <c r="M389" s="1571"/>
      <c r="N389" s="1571"/>
      <c r="O389" s="435"/>
      <c r="P389" s="435"/>
      <c r="Q389" s="435"/>
      <c r="R389" s="435"/>
      <c r="S389" s="435"/>
      <c r="T389" s="435"/>
      <c r="U389" s="435"/>
      <c r="V389" s="435"/>
      <c r="W389" s="435"/>
      <c r="X389" s="472"/>
      <c r="Y389" s="436"/>
      <c r="Z389" s="433"/>
      <c r="AA389" s="433"/>
      <c r="AB389" s="434"/>
      <c r="AC389" s="1518"/>
      <c r="AD389" s="1519"/>
      <c r="AE389" s="1519"/>
      <c r="AF389" s="1520"/>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518"/>
      <c r="AD390" s="1519"/>
      <c r="AE390" s="1519"/>
      <c r="AF390" s="1520"/>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518"/>
      <c r="AD391" s="1519"/>
      <c r="AE391" s="1519"/>
      <c r="AF391" s="1520"/>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551"/>
      <c r="AD392" s="1552"/>
      <c r="AE392" s="1552"/>
      <c r="AF392" s="1553"/>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518"/>
      <c r="AD409" s="1519"/>
      <c r="AE409" s="1519"/>
      <c r="AF409" s="1520"/>
    </row>
    <row r="410" spans="1:32" ht="18.75" customHeight="1" x14ac:dyDescent="0.15">
      <c r="A410" s="509"/>
      <c r="B410" s="428"/>
      <c r="C410" s="429"/>
      <c r="D410" s="430"/>
      <c r="E410" s="432"/>
      <c r="F410" s="430"/>
      <c r="G410" s="432"/>
      <c r="H410" s="1591" t="s">
        <v>428</v>
      </c>
      <c r="I410" s="1541" t="s">
        <v>10</v>
      </c>
      <c r="J410" s="1542" t="s">
        <v>39</v>
      </c>
      <c r="K410" s="1542"/>
      <c r="L410" s="1542"/>
      <c r="M410" s="1541" t="s">
        <v>10</v>
      </c>
      <c r="N410" s="1542" t="s">
        <v>40</v>
      </c>
      <c r="O410" s="1542"/>
      <c r="P410" s="1542"/>
      <c r="Q410" s="545"/>
      <c r="R410" s="545"/>
      <c r="S410" s="545"/>
      <c r="T410" s="545"/>
      <c r="U410" s="545"/>
      <c r="V410" s="545"/>
      <c r="W410" s="545"/>
      <c r="X410" s="546"/>
      <c r="Y410" s="508" t="s">
        <v>10</v>
      </c>
      <c r="Z410" s="417" t="s">
        <v>23</v>
      </c>
      <c r="AA410" s="433"/>
      <c r="AB410" s="434"/>
      <c r="AC410" s="1518"/>
      <c r="AD410" s="1519"/>
      <c r="AE410" s="1519"/>
      <c r="AF410" s="1520"/>
    </row>
    <row r="411" spans="1:32" ht="18.75" customHeight="1" x14ac:dyDescent="0.15">
      <c r="A411" s="509" t="s">
        <v>10</v>
      </c>
      <c r="B411" s="428">
        <v>67</v>
      </c>
      <c r="C411" s="429" t="s">
        <v>463</v>
      </c>
      <c r="D411" s="430"/>
      <c r="E411" s="432"/>
      <c r="F411" s="430"/>
      <c r="G411" s="432"/>
      <c r="H411" s="1592"/>
      <c r="I411" s="1530"/>
      <c r="J411" s="1532"/>
      <c r="K411" s="1532"/>
      <c r="L411" s="1532"/>
      <c r="M411" s="1530"/>
      <c r="N411" s="1532"/>
      <c r="O411" s="1532"/>
      <c r="P411" s="1532"/>
      <c r="Q411" s="524"/>
      <c r="R411" s="524"/>
      <c r="S411" s="524"/>
      <c r="T411" s="524"/>
      <c r="U411" s="524"/>
      <c r="V411" s="524"/>
      <c r="W411" s="524"/>
      <c r="X411" s="525"/>
      <c r="Y411" s="436"/>
      <c r="Z411" s="433"/>
      <c r="AA411" s="433"/>
      <c r="AB411" s="434"/>
      <c r="AC411" s="1518"/>
      <c r="AD411" s="1519"/>
      <c r="AE411" s="1519"/>
      <c r="AF411" s="1520"/>
    </row>
    <row r="412" spans="1:32" ht="18.75" customHeight="1" x14ac:dyDescent="0.15">
      <c r="A412" s="427"/>
      <c r="B412" s="428"/>
      <c r="C412" s="429"/>
      <c r="D412" s="430"/>
      <c r="E412" s="432"/>
      <c r="F412" s="430"/>
      <c r="G412" s="432"/>
      <c r="H412" s="1591" t="s">
        <v>430</v>
      </c>
      <c r="I412" s="1620" t="s">
        <v>10</v>
      </c>
      <c r="J412" s="1542" t="s">
        <v>39</v>
      </c>
      <c r="K412" s="1542"/>
      <c r="L412" s="1542"/>
      <c r="M412" s="1541" t="s">
        <v>10</v>
      </c>
      <c r="N412" s="1542" t="s">
        <v>40</v>
      </c>
      <c r="O412" s="1542"/>
      <c r="P412" s="1542"/>
      <c r="Q412" s="545"/>
      <c r="R412" s="545"/>
      <c r="S412" s="545"/>
      <c r="T412" s="545"/>
      <c r="U412" s="545"/>
      <c r="V412" s="545"/>
      <c r="W412" s="545"/>
      <c r="X412" s="546"/>
      <c r="Y412" s="436"/>
      <c r="Z412" s="433"/>
      <c r="AA412" s="433"/>
      <c r="AB412" s="434"/>
      <c r="AC412" s="1518"/>
      <c r="AD412" s="1519"/>
      <c r="AE412" s="1519"/>
      <c r="AF412" s="1520"/>
    </row>
    <row r="413" spans="1:32" ht="18.75" customHeight="1" x14ac:dyDescent="0.15">
      <c r="A413" s="447"/>
      <c r="B413" s="448"/>
      <c r="C413" s="449"/>
      <c r="D413" s="450"/>
      <c r="E413" s="453"/>
      <c r="F413" s="450"/>
      <c r="G413" s="453"/>
      <c r="H413" s="1599"/>
      <c r="I413" s="1621"/>
      <c r="J413" s="1557"/>
      <c r="K413" s="1557"/>
      <c r="L413" s="1557"/>
      <c r="M413" s="1622"/>
      <c r="N413" s="1557"/>
      <c r="O413" s="1557"/>
      <c r="P413" s="1557"/>
      <c r="Q413" s="551"/>
      <c r="R413" s="551"/>
      <c r="S413" s="551"/>
      <c r="T413" s="551"/>
      <c r="U413" s="551"/>
      <c r="V413" s="551"/>
      <c r="W413" s="551"/>
      <c r="X413" s="552"/>
      <c r="Y413" s="457"/>
      <c r="Z413" s="458"/>
      <c r="AA413" s="458"/>
      <c r="AB413" s="459"/>
      <c r="AC413" s="1551"/>
      <c r="AD413" s="1552"/>
      <c r="AE413" s="1552"/>
      <c r="AF413" s="1553"/>
    </row>
    <row r="414" spans="1:32" ht="19.5" customHeight="1" x14ac:dyDescent="0.15">
      <c r="A414" s="632" t="s">
        <v>10</v>
      </c>
      <c r="B414" s="421">
        <v>46</v>
      </c>
      <c r="C414" s="422" t="s">
        <v>464</v>
      </c>
      <c r="D414" s="632" t="s">
        <v>10</v>
      </c>
      <c r="E414" s="416" t="s">
        <v>465</v>
      </c>
      <c r="F414" s="633"/>
      <c r="G414" s="634"/>
      <c r="H414" s="1607"/>
      <c r="I414" s="1609"/>
      <c r="J414" s="1611"/>
      <c r="K414" s="1611"/>
      <c r="L414" s="1611"/>
      <c r="M414" s="1613"/>
      <c r="N414" s="1611"/>
      <c r="O414" s="1611"/>
      <c r="P414" s="1611"/>
      <c r="Q414" s="635"/>
      <c r="R414" s="635"/>
      <c r="S414" s="635"/>
      <c r="T414" s="635"/>
      <c r="U414" s="635"/>
      <c r="V414" s="635"/>
      <c r="W414" s="635"/>
      <c r="X414" s="636"/>
      <c r="Y414" s="637" t="s">
        <v>10</v>
      </c>
      <c r="Z414" s="414" t="s">
        <v>462</v>
      </c>
      <c r="AA414" s="638"/>
      <c r="AB414" s="639"/>
      <c r="AC414" s="1515"/>
      <c r="AD414" s="1516"/>
      <c r="AE414" s="1516"/>
      <c r="AF414" s="1517"/>
    </row>
    <row r="415" spans="1:32" ht="18.75" customHeight="1" x14ac:dyDescent="0.15">
      <c r="A415" s="640"/>
      <c r="B415" s="641"/>
      <c r="C415" s="642"/>
      <c r="D415" s="643"/>
      <c r="E415" s="644"/>
      <c r="F415" s="645"/>
      <c r="G415" s="646"/>
      <c r="H415" s="1608"/>
      <c r="I415" s="1610"/>
      <c r="J415" s="1612"/>
      <c r="K415" s="1612"/>
      <c r="L415" s="1612"/>
      <c r="M415" s="1614"/>
      <c r="N415" s="1612"/>
      <c r="O415" s="1612"/>
      <c r="P415" s="1612"/>
      <c r="Q415" s="647"/>
      <c r="R415" s="647"/>
      <c r="S415" s="647"/>
      <c r="T415" s="647"/>
      <c r="U415" s="647"/>
      <c r="V415" s="647"/>
      <c r="W415" s="647"/>
      <c r="X415" s="648"/>
      <c r="Y415" s="649" t="s">
        <v>10</v>
      </c>
      <c r="Z415" s="565" t="s">
        <v>23</v>
      </c>
      <c r="AA415" s="650"/>
      <c r="AB415" s="651"/>
      <c r="AC415" s="1551"/>
      <c r="AD415" s="1552"/>
      <c r="AE415" s="1552"/>
      <c r="AF415" s="1553"/>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518"/>
      <c r="AD416" s="1519"/>
      <c r="AE416" s="1519"/>
      <c r="AF416" s="1520"/>
    </row>
    <row r="417" spans="1:32" ht="18.75" customHeight="1" x14ac:dyDescent="0.15">
      <c r="A417" s="653" t="s">
        <v>10</v>
      </c>
      <c r="B417" s="428">
        <v>46</v>
      </c>
      <c r="C417" s="429" t="s">
        <v>464</v>
      </c>
      <c r="D417" s="653" t="s">
        <v>10</v>
      </c>
      <c r="E417" s="419" t="s">
        <v>467</v>
      </c>
      <c r="F417" s="503"/>
      <c r="G417" s="554"/>
      <c r="H417" s="1528" t="s">
        <v>84</v>
      </c>
      <c r="I417" s="1541" t="s">
        <v>10</v>
      </c>
      <c r="J417" s="1542" t="s">
        <v>39</v>
      </c>
      <c r="K417" s="1542"/>
      <c r="L417" s="1542"/>
      <c r="M417" s="1541" t="s">
        <v>10</v>
      </c>
      <c r="N417" s="1542" t="s">
        <v>40</v>
      </c>
      <c r="O417" s="1542"/>
      <c r="P417" s="1542"/>
      <c r="Q417" s="545"/>
      <c r="R417" s="545"/>
      <c r="S417" s="545"/>
      <c r="T417" s="545"/>
      <c r="U417" s="545"/>
      <c r="V417" s="545"/>
      <c r="W417" s="545"/>
      <c r="X417" s="546"/>
      <c r="Y417" s="654" t="s">
        <v>10</v>
      </c>
      <c r="Z417" s="655" t="s">
        <v>23</v>
      </c>
      <c r="AA417" s="656"/>
      <c r="AB417" s="657"/>
      <c r="AC417" s="1518"/>
      <c r="AD417" s="1519"/>
      <c r="AE417" s="1519"/>
      <c r="AF417" s="1520"/>
    </row>
    <row r="418" spans="1:32" ht="18.75" customHeight="1" x14ac:dyDescent="0.15">
      <c r="A418" s="427"/>
      <c r="B418" s="428"/>
      <c r="C418" s="429"/>
      <c r="D418" s="430"/>
      <c r="E418" s="419"/>
      <c r="F418" s="503"/>
      <c r="G418" s="554"/>
      <c r="H418" s="1527"/>
      <c r="I418" s="1530"/>
      <c r="J418" s="1532"/>
      <c r="K418" s="1532"/>
      <c r="L418" s="1532"/>
      <c r="M418" s="1530"/>
      <c r="N418" s="1532"/>
      <c r="O418" s="1532"/>
      <c r="P418" s="1532"/>
      <c r="Q418" s="524"/>
      <c r="R418" s="524"/>
      <c r="S418" s="524"/>
      <c r="T418" s="524"/>
      <c r="U418" s="524"/>
      <c r="V418" s="524"/>
      <c r="W418" s="524"/>
      <c r="X418" s="525"/>
      <c r="Y418" s="436"/>
      <c r="Z418" s="433"/>
      <c r="AA418" s="433"/>
      <c r="AB418" s="434"/>
      <c r="AC418" s="1518"/>
      <c r="AD418" s="1519"/>
      <c r="AE418" s="1519"/>
      <c r="AF418" s="1520"/>
    </row>
    <row r="419" spans="1:32" ht="18.75" customHeight="1" x14ac:dyDescent="0.15">
      <c r="A419" s="427"/>
      <c r="B419" s="428"/>
      <c r="C419" s="429"/>
      <c r="D419" s="430"/>
      <c r="E419" s="419"/>
      <c r="F419" s="503"/>
      <c r="G419" s="554"/>
      <c r="H419" s="1528" t="s">
        <v>86</v>
      </c>
      <c r="I419" s="1615" t="s">
        <v>10</v>
      </c>
      <c r="J419" s="1571" t="s">
        <v>39</v>
      </c>
      <c r="K419" s="1571"/>
      <c r="L419" s="1571"/>
      <c r="M419" s="1618" t="s">
        <v>10</v>
      </c>
      <c r="N419" s="1571" t="s">
        <v>307</v>
      </c>
      <c r="O419" s="1571"/>
      <c r="P419" s="1571"/>
      <c r="Q419" s="545"/>
      <c r="R419" s="545"/>
      <c r="S419" s="545"/>
      <c r="T419" s="545"/>
      <c r="U419" s="545"/>
      <c r="V419" s="545"/>
      <c r="W419" s="545"/>
      <c r="X419" s="546"/>
      <c r="Y419" s="436"/>
      <c r="Z419" s="433"/>
      <c r="AA419" s="433"/>
      <c r="AB419" s="434"/>
      <c r="AC419" s="1518"/>
      <c r="AD419" s="1519"/>
      <c r="AE419" s="1519"/>
      <c r="AF419" s="1520"/>
    </row>
    <row r="420" spans="1:32" ht="18.75" customHeight="1" x14ac:dyDescent="0.15">
      <c r="A420" s="447"/>
      <c r="B420" s="448"/>
      <c r="C420" s="449"/>
      <c r="D420" s="450"/>
      <c r="E420" s="451"/>
      <c r="F420" s="504"/>
      <c r="G420" s="552"/>
      <c r="H420" s="1550"/>
      <c r="I420" s="1616"/>
      <c r="J420" s="1617"/>
      <c r="K420" s="1617"/>
      <c r="L420" s="1617"/>
      <c r="M420" s="1619"/>
      <c r="N420" s="1617"/>
      <c r="O420" s="1617"/>
      <c r="P420" s="1617"/>
      <c r="Q420" s="551"/>
      <c r="R420" s="551"/>
      <c r="S420" s="551"/>
      <c r="T420" s="551"/>
      <c r="U420" s="551"/>
      <c r="V420" s="551"/>
      <c r="W420" s="551"/>
      <c r="X420" s="552"/>
      <c r="Y420" s="457"/>
      <c r="Z420" s="458"/>
      <c r="AA420" s="458"/>
      <c r="AB420" s="459"/>
      <c r="AC420" s="1551"/>
      <c r="AD420" s="1552"/>
      <c r="AE420" s="1552"/>
      <c r="AF420" s="1553"/>
    </row>
    <row r="421" spans="1:32" ht="20.25" customHeight="1" x14ac:dyDescent="0.15"/>
    <row r="422" spans="1:32" ht="20.25" customHeight="1" x14ac:dyDescent="0.15">
      <c r="A422" s="1521" t="s">
        <v>380</v>
      </c>
      <c r="B422" s="1521"/>
      <c r="C422" s="1521"/>
      <c r="D422" s="1521"/>
      <c r="E422" s="1521"/>
      <c r="F422" s="1521"/>
      <c r="G422" s="1521"/>
      <c r="H422" s="1521"/>
      <c r="I422" s="1521"/>
      <c r="J422" s="1521"/>
      <c r="K422" s="1521"/>
      <c r="L422" s="1521"/>
      <c r="M422" s="1521"/>
      <c r="N422" s="1521"/>
      <c r="O422" s="1521"/>
      <c r="P422" s="1521"/>
      <c r="Q422" s="1521"/>
      <c r="R422" s="1521"/>
      <c r="S422" s="1521"/>
      <c r="T422" s="1521"/>
      <c r="U422" s="1521"/>
      <c r="V422" s="1521"/>
      <c r="W422" s="1521"/>
      <c r="X422" s="1521"/>
      <c r="Y422" s="1521"/>
      <c r="Z422" s="1521"/>
      <c r="AA422" s="1521"/>
      <c r="AB422" s="1521"/>
      <c r="AC422" s="1521"/>
      <c r="AD422" s="1521"/>
      <c r="AE422" s="1521"/>
      <c r="AF422" s="1521"/>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522" t="s">
        <v>1</v>
      </c>
      <c r="T424" s="1523"/>
      <c r="U424" s="1523"/>
      <c r="V424" s="1524"/>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522" t="s">
        <v>381</v>
      </c>
      <c r="B426" s="1523"/>
      <c r="C426" s="1524"/>
      <c r="D426" s="1522" t="s">
        <v>3</v>
      </c>
      <c r="E426" s="1524"/>
      <c r="F426" s="1522" t="s">
        <v>4</v>
      </c>
      <c r="G426" s="1524"/>
      <c r="H426" s="1522" t="s">
        <v>5</v>
      </c>
      <c r="I426" s="1523"/>
      <c r="J426" s="1523"/>
      <c r="K426" s="1523"/>
      <c r="L426" s="1523"/>
      <c r="M426" s="1523"/>
      <c r="N426" s="1523"/>
      <c r="O426" s="1523"/>
      <c r="P426" s="1523"/>
      <c r="Q426" s="1523"/>
      <c r="R426" s="1523"/>
      <c r="S426" s="1523"/>
      <c r="T426" s="1523"/>
      <c r="U426" s="1523"/>
      <c r="V426" s="1523"/>
      <c r="W426" s="1523"/>
      <c r="X426" s="1523"/>
      <c r="Y426" s="1523"/>
      <c r="Z426" s="1523"/>
      <c r="AA426" s="1523"/>
      <c r="AB426" s="1523"/>
      <c r="AC426" s="1523"/>
      <c r="AD426" s="1523"/>
      <c r="AE426" s="1523"/>
      <c r="AF426" s="1524"/>
    </row>
    <row r="427" spans="1:32" ht="18.75" customHeight="1" x14ac:dyDescent="0.15">
      <c r="A427" s="1533" t="s">
        <v>8</v>
      </c>
      <c r="B427" s="1534"/>
      <c r="C427" s="1535"/>
      <c r="D427" s="1014"/>
      <c r="E427" s="474"/>
      <c r="F427" s="423"/>
      <c r="G427" s="425"/>
      <c r="H427" s="1539"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593"/>
      <c r="B428" s="1594"/>
      <c r="C428" s="1595"/>
      <c r="D428" s="1016"/>
      <c r="E428" s="476"/>
      <c r="F428" s="686"/>
      <c r="G428" s="453"/>
      <c r="H428" s="1596"/>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591" t="s">
        <v>84</v>
      </c>
      <c r="I430" s="1602" t="s">
        <v>10</v>
      </c>
      <c r="J430" s="1542" t="s">
        <v>39</v>
      </c>
      <c r="K430" s="1542"/>
      <c r="L430" s="1542"/>
      <c r="M430" s="1602" t="s">
        <v>10</v>
      </c>
      <c r="N430" s="1542" t="s">
        <v>40</v>
      </c>
      <c r="O430" s="1542"/>
      <c r="P430" s="1542"/>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592"/>
      <c r="I431" s="1603"/>
      <c r="J431" s="1532"/>
      <c r="K431" s="1532"/>
      <c r="L431" s="1532"/>
      <c r="M431" s="1603"/>
      <c r="N431" s="1532"/>
      <c r="O431" s="1532"/>
      <c r="P431" s="1532"/>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591" t="s">
        <v>86</v>
      </c>
      <c r="I432" s="1604" t="s">
        <v>10</v>
      </c>
      <c r="J432" s="1542" t="s">
        <v>39</v>
      </c>
      <c r="K432" s="1542"/>
      <c r="L432" s="1542"/>
      <c r="M432" s="1602" t="s">
        <v>10</v>
      </c>
      <c r="N432" s="1542" t="s">
        <v>40</v>
      </c>
      <c r="O432" s="1542"/>
      <c r="P432" s="1542"/>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599"/>
      <c r="I433" s="1605"/>
      <c r="J433" s="1557"/>
      <c r="K433" s="1557"/>
      <c r="L433" s="1557"/>
      <c r="M433" s="1606"/>
      <c r="N433" s="1557"/>
      <c r="O433" s="1557"/>
      <c r="P433" s="1557"/>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591" t="s">
        <v>84</v>
      </c>
      <c r="I435" s="1602" t="s">
        <v>10</v>
      </c>
      <c r="J435" s="1542" t="s">
        <v>39</v>
      </c>
      <c r="K435" s="1542"/>
      <c r="L435" s="1542"/>
      <c r="M435" s="1602" t="s">
        <v>10</v>
      </c>
      <c r="N435" s="1542" t="s">
        <v>40</v>
      </c>
      <c r="O435" s="1542"/>
      <c r="P435" s="1542"/>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592"/>
      <c r="I436" s="1603"/>
      <c r="J436" s="1532"/>
      <c r="K436" s="1532"/>
      <c r="L436" s="1532"/>
      <c r="M436" s="1603"/>
      <c r="N436" s="1532"/>
      <c r="O436" s="1532"/>
      <c r="P436" s="1532"/>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591" t="s">
        <v>86</v>
      </c>
      <c r="I437" s="1602" t="s">
        <v>10</v>
      </c>
      <c r="J437" s="1542" t="s">
        <v>39</v>
      </c>
      <c r="K437" s="1542"/>
      <c r="L437" s="1542"/>
      <c r="M437" s="1602" t="s">
        <v>10</v>
      </c>
      <c r="N437" s="1542" t="s">
        <v>40</v>
      </c>
      <c r="O437" s="1542"/>
      <c r="P437" s="1542"/>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592"/>
      <c r="I438" s="1603"/>
      <c r="J438" s="1532"/>
      <c r="K438" s="1532"/>
      <c r="L438" s="1532"/>
      <c r="M438" s="1603"/>
      <c r="N438" s="1532"/>
      <c r="O438" s="1532"/>
      <c r="P438" s="1532"/>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3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AE123"/>
  <sheetViews>
    <sheetView zoomScaleNormal="100" zoomScaleSheetLayoutView="40" workbookViewId="0">
      <selection activeCell="I14" sqref="I14:J16"/>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645"/>
      <c r="X3" s="1645"/>
      <c r="Y3" s="752" t="s">
        <v>621</v>
      </c>
      <c r="Z3" s="1645"/>
      <c r="AA3" s="1645"/>
      <c r="AB3" s="752" t="s">
        <v>622</v>
      </c>
      <c r="AC3" s="1645"/>
      <c r="AD3" s="1645"/>
      <c r="AE3" s="752" t="s">
        <v>790</v>
      </c>
    </row>
    <row r="4" spans="2:31" s="798" customFormat="1" x14ac:dyDescent="0.15">
      <c r="AE4" s="752"/>
    </row>
    <row r="5" spans="2:31" s="798" customForma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2:31" s="798" customFormat="1" ht="26.25" customHeight="1" x14ac:dyDescent="0.15">
      <c r="B6" s="2038" t="s">
        <v>2558</v>
      </c>
      <c r="C6" s="2038"/>
      <c r="D6" s="2038"/>
      <c r="E6" s="2038"/>
      <c r="F6" s="2038"/>
      <c r="G6" s="2038"/>
      <c r="H6" s="2038"/>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row>
    <row r="7" spans="2:31" s="798" customFormat="1" x14ac:dyDescent="0.15"/>
    <row r="8" spans="2:31" s="798" customFormat="1" ht="23.25"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7"/>
    </row>
    <row r="9" spans="2:31" ht="23.25" customHeight="1" x14ac:dyDescent="0.15">
      <c r="B9" s="1845" t="s">
        <v>1322</v>
      </c>
      <c r="C9" s="2014"/>
      <c r="D9" s="2014"/>
      <c r="E9" s="2014"/>
      <c r="F9" s="2015"/>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2115" t="s">
        <v>1323</v>
      </c>
      <c r="C10" s="2116"/>
      <c r="D10" s="2116"/>
      <c r="E10" s="2116"/>
      <c r="F10" s="2117"/>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2025"/>
      <c r="C11" s="2024"/>
      <c r="D11" s="2024"/>
      <c r="E11" s="2024"/>
      <c r="F11" s="2026"/>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2025"/>
      <c r="C12" s="2024"/>
      <c r="D12" s="2024"/>
      <c r="E12" s="2024"/>
      <c r="F12" s="2026"/>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2118"/>
      <c r="C13" s="2119"/>
      <c r="D13" s="2119"/>
      <c r="E13" s="2119"/>
      <c r="F13" s="2120"/>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2115" t="s">
        <v>1327</v>
      </c>
      <c r="C14" s="2116"/>
      <c r="D14" s="2116"/>
      <c r="E14" s="2116"/>
      <c r="F14" s="2117"/>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2118"/>
      <c r="C15" s="2119"/>
      <c r="D15" s="2119"/>
      <c r="E15" s="2119"/>
      <c r="F15" s="2120"/>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653" t="s">
        <v>1337</v>
      </c>
      <c r="C20" s="1674"/>
      <c r="D20" s="1674"/>
      <c r="E20" s="1674"/>
      <c r="F20" s="1654"/>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2130"/>
      <c r="C21" s="2038"/>
      <c r="D21" s="2038"/>
      <c r="E21" s="2038"/>
      <c r="F21" s="2131"/>
      <c r="G21" s="806"/>
      <c r="H21" s="798" t="s">
        <v>2531</v>
      </c>
      <c r="AA21" s="806"/>
      <c r="AB21" s="182" t="s">
        <v>913</v>
      </c>
      <c r="AC21" s="182" t="s">
        <v>914</v>
      </c>
      <c r="AD21" s="182" t="s">
        <v>915</v>
      </c>
      <c r="AE21" s="229"/>
    </row>
    <row r="22" spans="2:31" s="798" customFormat="1" ht="15.75" customHeight="1" x14ac:dyDescent="0.15">
      <c r="B22" s="2130"/>
      <c r="C22" s="2038"/>
      <c r="D22" s="2038"/>
      <c r="E22" s="2038"/>
      <c r="F22" s="2131"/>
      <c r="G22" s="806"/>
      <c r="I22" s="786" t="s">
        <v>1002</v>
      </c>
      <c r="J22" s="2153" t="s">
        <v>1339</v>
      </c>
      <c r="K22" s="2150"/>
      <c r="L22" s="2150"/>
      <c r="M22" s="2150"/>
      <c r="N22" s="2150"/>
      <c r="O22" s="2150"/>
      <c r="P22" s="2150"/>
      <c r="Q22" s="2150"/>
      <c r="R22" s="2150"/>
      <c r="S22" s="2150"/>
      <c r="T22" s="2150"/>
      <c r="U22" s="2150"/>
      <c r="V22" s="1649"/>
      <c r="W22" s="1650"/>
      <c r="X22" s="788" t="s">
        <v>1004</v>
      </c>
      <c r="AA22" s="806"/>
      <c r="AB22" s="853"/>
      <c r="AC22" s="731"/>
      <c r="AD22" s="853"/>
      <c r="AE22" s="131"/>
    </row>
    <row r="23" spans="2:31" s="798" customFormat="1" ht="15.75" customHeight="1" x14ac:dyDescent="0.15">
      <c r="B23" s="2130"/>
      <c r="C23" s="2038"/>
      <c r="D23" s="2038"/>
      <c r="E23" s="2038"/>
      <c r="F23" s="2131"/>
      <c r="G23" s="806"/>
      <c r="I23" s="834" t="s">
        <v>1005</v>
      </c>
      <c r="J23" s="235" t="s">
        <v>1340</v>
      </c>
      <c r="K23" s="713"/>
      <c r="L23" s="713"/>
      <c r="M23" s="713"/>
      <c r="N23" s="713"/>
      <c r="O23" s="713"/>
      <c r="P23" s="713"/>
      <c r="Q23" s="713"/>
      <c r="R23" s="713"/>
      <c r="S23" s="713"/>
      <c r="T23" s="713"/>
      <c r="U23" s="713"/>
      <c r="V23" s="1800"/>
      <c r="W23" s="1801"/>
      <c r="X23" s="816" t="s">
        <v>1004</v>
      </c>
      <c r="Z23" s="232"/>
      <c r="AA23" s="136"/>
      <c r="AB23" s="207" t="s">
        <v>10</v>
      </c>
      <c r="AC23" s="207" t="s">
        <v>914</v>
      </c>
      <c r="AD23" s="207" t="s">
        <v>10</v>
      </c>
      <c r="AE23" s="131"/>
    </row>
    <row r="24" spans="2:31" s="798" customFormat="1" x14ac:dyDescent="0.15">
      <c r="B24" s="2130"/>
      <c r="C24" s="2038"/>
      <c r="D24" s="2038"/>
      <c r="E24" s="2038"/>
      <c r="F24" s="2131"/>
      <c r="G24" s="806"/>
      <c r="H24" s="798" t="s">
        <v>1341</v>
      </c>
      <c r="AA24" s="806"/>
      <c r="AD24" s="2"/>
      <c r="AE24" s="131"/>
    </row>
    <row r="25" spans="2:31" s="798" customFormat="1" x14ac:dyDescent="0.15">
      <c r="B25" s="2130"/>
      <c r="C25" s="2038"/>
      <c r="D25" s="2038"/>
      <c r="E25" s="2038"/>
      <c r="F25" s="2131"/>
      <c r="G25" s="806"/>
      <c r="H25" s="798" t="s">
        <v>2532</v>
      </c>
      <c r="U25" s="232"/>
      <c r="V25" s="232"/>
      <c r="AA25" s="806"/>
      <c r="AD25" s="2"/>
      <c r="AE25" s="131"/>
    </row>
    <row r="26" spans="2:31" s="798" customFormat="1" ht="29.25" customHeight="1" x14ac:dyDescent="0.15">
      <c r="B26" s="2130"/>
      <c r="C26" s="2038"/>
      <c r="D26" s="2038"/>
      <c r="E26" s="2038"/>
      <c r="F26" s="2131"/>
      <c r="G26" s="806"/>
      <c r="I26" s="786" t="s">
        <v>1146</v>
      </c>
      <c r="J26" s="2150" t="s">
        <v>1343</v>
      </c>
      <c r="K26" s="2150"/>
      <c r="L26" s="2150"/>
      <c r="M26" s="2150"/>
      <c r="N26" s="2150"/>
      <c r="O26" s="2150"/>
      <c r="P26" s="2150"/>
      <c r="Q26" s="2150"/>
      <c r="R26" s="2150"/>
      <c r="S26" s="2150"/>
      <c r="T26" s="2150"/>
      <c r="U26" s="2150"/>
      <c r="V26" s="1649"/>
      <c r="W26" s="1650"/>
      <c r="X26" s="788" t="s">
        <v>1004</v>
      </c>
      <c r="Z26" s="232"/>
      <c r="AA26" s="136"/>
      <c r="AB26" s="207" t="s">
        <v>10</v>
      </c>
      <c r="AC26" s="207" t="s">
        <v>914</v>
      </c>
      <c r="AD26" s="207" t="s">
        <v>10</v>
      </c>
      <c r="AE26" s="131"/>
    </row>
    <row r="27" spans="2:31" s="798" customFormat="1" ht="6" customHeight="1" x14ac:dyDescent="0.15">
      <c r="B27" s="2132"/>
      <c r="C27" s="2133"/>
      <c r="D27" s="2133"/>
      <c r="E27" s="2133"/>
      <c r="F27" s="2134"/>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2130" t="s">
        <v>1392</v>
      </c>
      <c r="C29" s="2038"/>
      <c r="D29" s="2038"/>
      <c r="E29" s="2038"/>
      <c r="F29" s="2131"/>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2130"/>
      <c r="C30" s="2038"/>
      <c r="D30" s="2038"/>
      <c r="E30" s="2038"/>
      <c r="F30" s="2131"/>
      <c r="G30" s="2019"/>
      <c r="H30" s="2020"/>
      <c r="I30" s="2020"/>
      <c r="J30" s="2020"/>
      <c r="K30" s="2020"/>
      <c r="L30" s="2020"/>
      <c r="M30" s="2020"/>
      <c r="N30" s="2020"/>
      <c r="O30" s="2020"/>
      <c r="P30" s="2020"/>
      <c r="Q30" s="2020"/>
      <c r="R30" s="2020"/>
      <c r="S30" s="2020"/>
      <c r="T30" s="2020"/>
      <c r="U30" s="2020"/>
      <c r="V30" s="2020"/>
      <c r="W30" s="2020"/>
      <c r="X30" s="2020"/>
      <c r="Y30" s="2020"/>
      <c r="Z30" s="2020"/>
      <c r="AA30" s="2020"/>
      <c r="AB30" s="2020"/>
      <c r="AC30" s="2020"/>
      <c r="AD30" s="2020"/>
      <c r="AE30" s="2021"/>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653" t="s">
        <v>1337</v>
      </c>
      <c r="C35" s="1674"/>
      <c r="D35" s="1674"/>
      <c r="E35" s="1674"/>
      <c r="F35" s="1654"/>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2130"/>
      <c r="C36" s="2038"/>
      <c r="D36" s="2038"/>
      <c r="E36" s="2038"/>
      <c r="F36" s="2131"/>
      <c r="H36" s="798" t="s">
        <v>1338</v>
      </c>
      <c r="AA36" s="806"/>
      <c r="AB36" s="182" t="s">
        <v>913</v>
      </c>
      <c r="AC36" s="182" t="s">
        <v>914</v>
      </c>
      <c r="AD36" s="182" t="s">
        <v>915</v>
      </c>
      <c r="AE36" s="229"/>
    </row>
    <row r="37" spans="2:31" s="798" customFormat="1" ht="15.75" customHeight="1" x14ac:dyDescent="0.15">
      <c r="B37" s="2130"/>
      <c r="C37" s="2038"/>
      <c r="D37" s="2038"/>
      <c r="E37" s="2038"/>
      <c r="F37" s="2131"/>
      <c r="I37" s="884" t="s">
        <v>1002</v>
      </c>
      <c r="J37" s="2153" t="s">
        <v>1339</v>
      </c>
      <c r="K37" s="2150"/>
      <c r="L37" s="2150"/>
      <c r="M37" s="2150"/>
      <c r="N37" s="2150"/>
      <c r="O37" s="2150"/>
      <c r="P37" s="2150"/>
      <c r="Q37" s="2150"/>
      <c r="R37" s="2150"/>
      <c r="S37" s="2150"/>
      <c r="T37" s="2150"/>
      <c r="U37" s="2150"/>
      <c r="V37" s="1649"/>
      <c r="W37" s="1650"/>
      <c r="X37" s="788" t="s">
        <v>1004</v>
      </c>
      <c r="AA37" s="806"/>
      <c r="AB37" s="853"/>
      <c r="AC37" s="731"/>
      <c r="AD37" s="853"/>
      <c r="AE37" s="131"/>
    </row>
    <row r="38" spans="2:31" s="798" customFormat="1" ht="15.75" customHeight="1" x14ac:dyDescent="0.15">
      <c r="B38" s="2132"/>
      <c r="C38" s="2133"/>
      <c r="D38" s="2133"/>
      <c r="E38" s="2133"/>
      <c r="F38" s="2134"/>
      <c r="I38" s="786" t="s">
        <v>1005</v>
      </c>
      <c r="J38" s="235" t="s">
        <v>1340</v>
      </c>
      <c r="K38" s="713"/>
      <c r="L38" s="713"/>
      <c r="M38" s="713"/>
      <c r="N38" s="713"/>
      <c r="O38" s="713"/>
      <c r="P38" s="713"/>
      <c r="Q38" s="713"/>
      <c r="R38" s="713"/>
      <c r="S38" s="713"/>
      <c r="T38" s="713"/>
      <c r="U38" s="713"/>
      <c r="V38" s="1800"/>
      <c r="W38" s="1801"/>
      <c r="X38" s="713" t="s">
        <v>1004</v>
      </c>
      <c r="Y38" s="806"/>
      <c r="Z38" s="232"/>
      <c r="AA38" s="136"/>
      <c r="AB38" s="207" t="s">
        <v>10</v>
      </c>
      <c r="AC38" s="207" t="s">
        <v>914</v>
      </c>
      <c r="AD38" s="207" t="s">
        <v>10</v>
      </c>
      <c r="AE38" s="131"/>
    </row>
    <row r="39" spans="2:31" s="798" customFormat="1" ht="6" customHeight="1" x14ac:dyDescent="0.15">
      <c r="B39" s="2132"/>
      <c r="C39" s="1647"/>
      <c r="D39" s="2133"/>
      <c r="E39" s="2133"/>
      <c r="F39" s="2134"/>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653" t="s">
        <v>1337</v>
      </c>
      <c r="C43" s="1674"/>
      <c r="D43" s="1674"/>
      <c r="E43" s="1674"/>
      <c r="F43" s="1654"/>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2130"/>
      <c r="C44" s="2038"/>
      <c r="D44" s="2038"/>
      <c r="E44" s="2038"/>
      <c r="F44" s="2131"/>
      <c r="G44" s="806"/>
      <c r="H44" s="798" t="s">
        <v>1386</v>
      </c>
      <c r="V44" s="731"/>
      <c r="W44" s="731"/>
      <c r="AA44" s="806"/>
      <c r="AB44" s="182" t="s">
        <v>913</v>
      </c>
      <c r="AC44" s="182" t="s">
        <v>914</v>
      </c>
      <c r="AD44" s="182" t="s">
        <v>915</v>
      </c>
      <c r="AE44" s="229"/>
    </row>
    <row r="45" spans="2:31" s="798" customFormat="1" ht="15.75" customHeight="1" x14ac:dyDescent="0.15">
      <c r="B45" s="2130"/>
      <c r="C45" s="2038"/>
      <c r="D45" s="2038"/>
      <c r="E45" s="2038"/>
      <c r="F45" s="2131"/>
      <c r="G45" s="806"/>
      <c r="I45" s="786" t="s">
        <v>1002</v>
      </c>
      <c r="J45" s="2153" t="s">
        <v>1339</v>
      </c>
      <c r="K45" s="2150"/>
      <c r="L45" s="2150"/>
      <c r="M45" s="2150"/>
      <c r="N45" s="2150"/>
      <c r="O45" s="2150"/>
      <c r="P45" s="2150"/>
      <c r="Q45" s="2150"/>
      <c r="R45" s="2150"/>
      <c r="S45" s="2150"/>
      <c r="T45" s="2150"/>
      <c r="U45" s="2150"/>
      <c r="V45" s="1649"/>
      <c r="W45" s="1650"/>
      <c r="X45" s="788" t="s">
        <v>1004</v>
      </c>
      <c r="AA45" s="806"/>
      <c r="AB45" s="853"/>
      <c r="AC45" s="731"/>
      <c r="AD45" s="853"/>
      <c r="AE45" s="131"/>
    </row>
    <row r="46" spans="2:31" s="798" customFormat="1" ht="15.75" customHeight="1" x14ac:dyDescent="0.15">
      <c r="B46" s="2130"/>
      <c r="C46" s="2038"/>
      <c r="D46" s="2038"/>
      <c r="E46" s="2038"/>
      <c r="F46" s="2131"/>
      <c r="G46" s="806"/>
      <c r="I46" s="834" t="s">
        <v>1005</v>
      </c>
      <c r="J46" s="235" t="s">
        <v>1340</v>
      </c>
      <c r="K46" s="713"/>
      <c r="L46" s="713"/>
      <c r="M46" s="713"/>
      <c r="N46" s="713"/>
      <c r="O46" s="713"/>
      <c r="P46" s="713"/>
      <c r="Q46" s="713"/>
      <c r="R46" s="713"/>
      <c r="S46" s="713"/>
      <c r="T46" s="713"/>
      <c r="U46" s="713"/>
      <c r="V46" s="1800"/>
      <c r="W46" s="1801"/>
      <c r="X46" s="816" t="s">
        <v>1004</v>
      </c>
      <c r="Z46" s="232"/>
      <c r="AA46" s="136"/>
      <c r="AB46" s="207" t="s">
        <v>10</v>
      </c>
      <c r="AC46" s="207" t="s">
        <v>914</v>
      </c>
      <c r="AD46" s="207" t="s">
        <v>10</v>
      </c>
      <c r="AE46" s="131"/>
    </row>
    <row r="47" spans="2:31" s="798" customFormat="1" ht="6" customHeight="1" x14ac:dyDescent="0.15">
      <c r="B47" s="2132"/>
      <c r="C47" s="2133"/>
      <c r="D47" s="2133"/>
      <c r="E47" s="2133"/>
      <c r="F47" s="2134"/>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653" t="s">
        <v>1393</v>
      </c>
      <c r="C48" s="1674"/>
      <c r="D48" s="1674"/>
      <c r="E48" s="1674"/>
      <c r="F48" s="1654"/>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2130"/>
      <c r="C49" s="2038"/>
      <c r="D49" s="2038"/>
      <c r="E49" s="2038"/>
      <c r="F49" s="2131"/>
      <c r="G49" s="806"/>
      <c r="H49" s="798" t="s">
        <v>1394</v>
      </c>
      <c r="V49" s="731"/>
      <c r="W49" s="731"/>
      <c r="AA49" s="806"/>
      <c r="AB49" s="182" t="s">
        <v>913</v>
      </c>
      <c r="AC49" s="182" t="s">
        <v>914</v>
      </c>
      <c r="AD49" s="182" t="s">
        <v>915</v>
      </c>
      <c r="AE49" s="229"/>
    </row>
    <row r="50" spans="2:31" s="798" customFormat="1" x14ac:dyDescent="0.15">
      <c r="B50" s="2130"/>
      <c r="C50" s="2038"/>
      <c r="D50" s="2038"/>
      <c r="E50" s="2038"/>
      <c r="F50" s="2131"/>
      <c r="G50" s="806"/>
      <c r="I50" s="786" t="s">
        <v>1002</v>
      </c>
      <c r="J50" s="2151" t="s">
        <v>1395</v>
      </c>
      <c r="K50" s="2152"/>
      <c r="L50" s="2152"/>
      <c r="M50" s="2152"/>
      <c r="N50" s="2152"/>
      <c r="O50" s="2152"/>
      <c r="P50" s="2152"/>
      <c r="Q50" s="2152"/>
      <c r="R50" s="2152"/>
      <c r="S50" s="2152"/>
      <c r="T50" s="2152"/>
      <c r="U50" s="2152"/>
      <c r="V50" s="2013"/>
      <c r="W50" s="1649"/>
      <c r="X50" s="788" t="s">
        <v>1004</v>
      </c>
      <c r="AA50" s="806"/>
      <c r="AB50" s="853"/>
      <c r="AC50" s="731"/>
      <c r="AD50" s="853"/>
      <c r="AE50" s="131"/>
    </row>
    <row r="51" spans="2:31" s="798" customFormat="1" ht="14.25" customHeight="1" x14ac:dyDescent="0.15">
      <c r="B51" s="2130"/>
      <c r="C51" s="2038"/>
      <c r="D51" s="2038"/>
      <c r="E51" s="2038"/>
      <c r="F51" s="2131"/>
      <c r="G51" s="806"/>
      <c r="I51" s="834" t="s">
        <v>1005</v>
      </c>
      <c r="J51" s="2153" t="s">
        <v>1354</v>
      </c>
      <c r="K51" s="2150"/>
      <c r="L51" s="2150"/>
      <c r="M51" s="2150"/>
      <c r="N51" s="2150"/>
      <c r="O51" s="2150"/>
      <c r="P51" s="2150"/>
      <c r="Q51" s="2150"/>
      <c r="R51" s="2150"/>
      <c r="S51" s="2150"/>
      <c r="T51" s="2150"/>
      <c r="U51" s="2150"/>
      <c r="V51" s="2013"/>
      <c r="W51" s="1649"/>
      <c r="X51" s="816" t="s">
        <v>1004</v>
      </c>
      <c r="Z51" s="232"/>
      <c r="AA51" s="136"/>
      <c r="AB51" s="207" t="s">
        <v>10</v>
      </c>
      <c r="AC51" s="207" t="s">
        <v>914</v>
      </c>
      <c r="AD51" s="207" t="s">
        <v>10</v>
      </c>
      <c r="AE51" s="131"/>
    </row>
    <row r="52" spans="2:31" s="798" customFormat="1" ht="6" customHeight="1" x14ac:dyDescent="0.15">
      <c r="B52" s="2132"/>
      <c r="C52" s="2133"/>
      <c r="D52" s="2133"/>
      <c r="E52" s="2133"/>
      <c r="F52" s="2134"/>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653" t="s">
        <v>1355</v>
      </c>
      <c r="C53" s="1674"/>
      <c r="D53" s="1674"/>
      <c r="E53" s="1674"/>
      <c r="F53" s="1654"/>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2130"/>
      <c r="C54" s="2038"/>
      <c r="D54" s="2038"/>
      <c r="E54" s="2038"/>
      <c r="F54" s="2131"/>
      <c r="G54" s="806"/>
      <c r="H54" s="798" t="s">
        <v>1350</v>
      </c>
      <c r="V54" s="731"/>
      <c r="W54" s="731"/>
      <c r="AA54" s="806"/>
      <c r="AB54" s="182" t="s">
        <v>913</v>
      </c>
      <c r="AC54" s="182" t="s">
        <v>914</v>
      </c>
      <c r="AD54" s="182" t="s">
        <v>915</v>
      </c>
      <c r="AE54" s="229"/>
    </row>
    <row r="55" spans="2:31" s="798" customFormat="1" ht="30" customHeight="1" x14ac:dyDescent="0.15">
      <c r="B55" s="2130"/>
      <c r="C55" s="2038"/>
      <c r="D55" s="2038"/>
      <c r="E55" s="2038"/>
      <c r="F55" s="2131"/>
      <c r="G55" s="806"/>
      <c r="I55" s="786" t="s">
        <v>1002</v>
      </c>
      <c r="J55" s="2151" t="s">
        <v>1396</v>
      </c>
      <c r="K55" s="2152"/>
      <c r="L55" s="2152"/>
      <c r="M55" s="2152"/>
      <c r="N55" s="2152"/>
      <c r="O55" s="2152"/>
      <c r="P55" s="2152"/>
      <c r="Q55" s="2152"/>
      <c r="R55" s="2152"/>
      <c r="S55" s="2152"/>
      <c r="T55" s="2152"/>
      <c r="U55" s="2152"/>
      <c r="V55" s="2013"/>
      <c r="W55" s="1649"/>
      <c r="X55" s="788" t="s">
        <v>1004</v>
      </c>
      <c r="AA55" s="806"/>
      <c r="AD55" s="2"/>
      <c r="AE55" s="131"/>
    </row>
    <row r="56" spans="2:31" s="798" customFormat="1" ht="33" customHeight="1" x14ac:dyDescent="0.15">
      <c r="B56" s="2130"/>
      <c r="C56" s="2038"/>
      <c r="D56" s="2038"/>
      <c r="E56" s="2038"/>
      <c r="F56" s="2131"/>
      <c r="G56" s="806"/>
      <c r="I56" s="834" t="s">
        <v>1005</v>
      </c>
      <c r="J56" s="2153" t="s">
        <v>1356</v>
      </c>
      <c r="K56" s="2150"/>
      <c r="L56" s="2150"/>
      <c r="M56" s="2150"/>
      <c r="N56" s="2150"/>
      <c r="O56" s="2150"/>
      <c r="P56" s="2150"/>
      <c r="Q56" s="2150"/>
      <c r="R56" s="2150"/>
      <c r="S56" s="2150"/>
      <c r="T56" s="2150"/>
      <c r="U56" s="2150"/>
      <c r="V56" s="2013"/>
      <c r="W56" s="1649"/>
      <c r="X56" s="816" t="s">
        <v>1004</v>
      </c>
      <c r="Z56" s="232"/>
      <c r="AA56" s="136"/>
      <c r="AB56" s="207" t="s">
        <v>10</v>
      </c>
      <c r="AC56" s="207" t="s">
        <v>914</v>
      </c>
      <c r="AD56" s="207" t="s">
        <v>10</v>
      </c>
      <c r="AE56" s="131"/>
    </row>
    <row r="57" spans="2:31" s="798" customFormat="1" ht="6" customHeight="1" x14ac:dyDescent="0.15">
      <c r="B57" s="2132"/>
      <c r="C57" s="2133"/>
      <c r="D57" s="2133"/>
      <c r="E57" s="2133"/>
      <c r="F57" s="2134"/>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2174" t="s">
        <v>1357</v>
      </c>
      <c r="C59" s="215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2174" t="s">
        <v>1397</v>
      </c>
      <c r="C60" s="2154"/>
      <c r="D60" s="2155" t="s">
        <v>2534</v>
      </c>
      <c r="E60" s="2155"/>
      <c r="F60" s="2155"/>
      <c r="G60" s="2155"/>
      <c r="H60" s="2155"/>
      <c r="I60" s="2155"/>
      <c r="J60" s="2155"/>
      <c r="K60" s="2155"/>
      <c r="L60" s="2155"/>
      <c r="M60" s="2155"/>
      <c r="N60" s="2155"/>
      <c r="O60" s="2155"/>
      <c r="P60" s="2155"/>
      <c r="Q60" s="2155"/>
      <c r="R60" s="2155"/>
      <c r="S60" s="2155"/>
      <c r="T60" s="2155"/>
      <c r="U60" s="2155"/>
      <c r="V60" s="2155"/>
      <c r="W60" s="2155"/>
      <c r="X60" s="2155"/>
      <c r="Y60" s="2155"/>
      <c r="Z60" s="2155"/>
      <c r="AA60" s="2155"/>
      <c r="AB60" s="2155"/>
      <c r="AC60" s="2155"/>
      <c r="AD60" s="2155"/>
      <c r="AE60" s="215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00000000-0002-0000-1E00-000000000000}">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23"/>
  <sheetViews>
    <sheetView zoomScaleNormal="100" zoomScaleSheetLayoutView="85" workbookViewId="0">
      <selection activeCell="I14" sqref="I14:J1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645"/>
      <c r="W3" s="1645"/>
      <c r="X3" s="752" t="s">
        <v>621</v>
      </c>
      <c r="Y3" s="1645"/>
      <c r="Z3" s="1645"/>
      <c r="AA3" s="752" t="s">
        <v>622</v>
      </c>
      <c r="AB3" s="1645"/>
      <c r="AC3" s="1645"/>
      <c r="AD3" s="752" t="s">
        <v>790</v>
      </c>
    </row>
    <row r="4" spans="2:30" s="798" customFormat="1" x14ac:dyDescent="0.15">
      <c r="AD4" s="752"/>
    </row>
    <row r="5" spans="2:30" s="798" customForma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x14ac:dyDescent="0.15">
      <c r="B6" s="1645" t="s">
        <v>1398</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row>
    <row r="7" spans="2:30" s="798" customFormat="1" x14ac:dyDescent="0.15"/>
    <row r="8" spans="2:30" s="798" customFormat="1" ht="23.25"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7"/>
    </row>
    <row r="9" spans="2:30" ht="23.25" customHeight="1" x14ac:dyDescent="0.15">
      <c r="B9" s="1845" t="s">
        <v>1322</v>
      </c>
      <c r="C9" s="2014"/>
      <c r="D9" s="2014"/>
      <c r="E9" s="2014"/>
      <c r="F9" s="2014"/>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2115" t="s">
        <v>1323</v>
      </c>
      <c r="C10" s="2116"/>
      <c r="D10" s="2116"/>
      <c r="E10" s="2116"/>
      <c r="F10" s="2117"/>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2115" t="s">
        <v>1327</v>
      </c>
      <c r="C11" s="2116"/>
      <c r="D11" s="2116"/>
      <c r="E11" s="2116"/>
      <c r="F11" s="2117"/>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2118"/>
      <c r="C12" s="2119"/>
      <c r="D12" s="2119"/>
      <c r="E12" s="2119"/>
      <c r="F12" s="2120"/>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658" t="s">
        <v>1331</v>
      </c>
      <c r="C14" s="1659"/>
      <c r="D14" s="1659"/>
      <c r="E14" s="1659"/>
      <c r="F14" s="1669"/>
      <c r="G14" s="2186"/>
      <c r="H14" s="2187"/>
      <c r="I14" s="2187"/>
      <c r="J14" s="2187"/>
      <c r="K14" s="2187"/>
      <c r="L14" s="2187"/>
      <c r="M14" s="2187"/>
      <c r="N14" s="2187"/>
      <c r="O14" s="2187"/>
      <c r="P14" s="2187"/>
      <c r="Q14" s="2187"/>
      <c r="R14" s="2187"/>
      <c r="S14" s="2187"/>
      <c r="T14" s="2187"/>
      <c r="U14" s="2187"/>
      <c r="V14" s="2187"/>
      <c r="W14" s="2187"/>
      <c r="X14" s="2187"/>
      <c r="Y14" s="2188"/>
      <c r="Z14" s="838"/>
      <c r="AA14" s="211" t="s">
        <v>913</v>
      </c>
      <c r="AB14" s="211" t="s">
        <v>914</v>
      </c>
      <c r="AC14" s="211" t="s">
        <v>915</v>
      </c>
      <c r="AD14" s="840"/>
    </row>
    <row r="15" spans="2:30" s="798" customFormat="1" ht="27" customHeight="1" x14ac:dyDescent="0.15">
      <c r="B15" s="1664"/>
      <c r="C15" s="1665"/>
      <c r="D15" s="1665"/>
      <c r="E15" s="1665"/>
      <c r="F15" s="1670"/>
      <c r="G15" s="1793" t="s">
        <v>1332</v>
      </c>
      <c r="H15" s="1794"/>
      <c r="I15" s="1794"/>
      <c r="J15" s="1794"/>
      <c r="K15" s="1794"/>
      <c r="L15" s="1794"/>
      <c r="M15" s="1794"/>
      <c r="N15" s="1794"/>
      <c r="O15" s="1794"/>
      <c r="P15" s="1794"/>
      <c r="Q15" s="1794"/>
      <c r="R15" s="1794"/>
      <c r="S15" s="1794"/>
      <c r="T15" s="1794"/>
      <c r="U15" s="1794"/>
      <c r="V15" s="1794"/>
      <c r="W15" s="1794"/>
      <c r="X15" s="1794"/>
      <c r="Y15" s="2189"/>
      <c r="Z15" s="136"/>
      <c r="AA15" s="207" t="s">
        <v>10</v>
      </c>
      <c r="AB15" s="207" t="s">
        <v>914</v>
      </c>
      <c r="AC15" s="207" t="s">
        <v>10</v>
      </c>
      <c r="AD15" s="131"/>
    </row>
    <row r="16" spans="2:30" s="798" customFormat="1" ht="27" customHeight="1" x14ac:dyDescent="0.15">
      <c r="B16" s="1671"/>
      <c r="C16" s="1672"/>
      <c r="D16" s="1672"/>
      <c r="E16" s="1672"/>
      <c r="F16" s="1673"/>
      <c r="G16" s="2190" t="s">
        <v>1333</v>
      </c>
      <c r="H16" s="2191"/>
      <c r="I16" s="2191"/>
      <c r="J16" s="2191"/>
      <c r="K16" s="2191"/>
      <c r="L16" s="2191"/>
      <c r="M16" s="2191"/>
      <c r="N16" s="2191"/>
      <c r="O16" s="2191"/>
      <c r="P16" s="2191"/>
      <c r="Q16" s="2191"/>
      <c r="R16" s="2191"/>
      <c r="S16" s="2191"/>
      <c r="T16" s="2191"/>
      <c r="U16" s="2191"/>
      <c r="V16" s="2191"/>
      <c r="W16" s="2191"/>
      <c r="X16" s="2191"/>
      <c r="Y16" s="2192"/>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653" t="s">
        <v>1337</v>
      </c>
      <c r="C21" s="1674"/>
      <c r="D21" s="1674"/>
      <c r="E21" s="1674"/>
      <c r="F21" s="1654"/>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2130"/>
      <c r="C22" s="2038"/>
      <c r="D22" s="2038"/>
      <c r="E22" s="2038"/>
      <c r="F22" s="2131"/>
      <c r="G22" s="806"/>
      <c r="H22" s="798" t="s">
        <v>1385</v>
      </c>
      <c r="Z22" s="806"/>
      <c r="AA22" s="182" t="s">
        <v>913</v>
      </c>
      <c r="AB22" s="182" t="s">
        <v>914</v>
      </c>
      <c r="AC22" s="182" t="s">
        <v>915</v>
      </c>
      <c r="AD22" s="229"/>
    </row>
    <row r="23" spans="2:30" s="798" customFormat="1" ht="29.25" customHeight="1" x14ac:dyDescent="0.15">
      <c r="B23" s="2130"/>
      <c r="C23" s="2038"/>
      <c r="D23" s="2038"/>
      <c r="E23" s="2038"/>
      <c r="F23" s="2131"/>
      <c r="G23" s="806"/>
      <c r="I23" s="786" t="s">
        <v>1002</v>
      </c>
      <c r="J23" s="2151" t="s">
        <v>1401</v>
      </c>
      <c r="K23" s="2152"/>
      <c r="L23" s="2152"/>
      <c r="M23" s="2152"/>
      <c r="N23" s="2152"/>
      <c r="O23" s="2152"/>
      <c r="P23" s="2152"/>
      <c r="Q23" s="2152"/>
      <c r="R23" s="2152"/>
      <c r="S23" s="2152"/>
      <c r="T23" s="2152"/>
      <c r="U23" s="2173"/>
      <c r="V23" s="2013"/>
      <c r="W23" s="1649"/>
      <c r="X23" s="788" t="s">
        <v>1004</v>
      </c>
      <c r="Z23" s="806"/>
      <c r="AA23" s="853"/>
      <c r="AB23" s="731"/>
      <c r="AC23" s="853"/>
      <c r="AD23" s="131"/>
    </row>
    <row r="24" spans="2:30" s="798" customFormat="1" ht="15.75" customHeight="1" x14ac:dyDescent="0.15">
      <c r="B24" s="2130"/>
      <c r="C24" s="2038"/>
      <c r="D24" s="2038"/>
      <c r="E24" s="2038"/>
      <c r="F24" s="2131"/>
      <c r="G24" s="806"/>
      <c r="I24" s="834" t="s">
        <v>1005</v>
      </c>
      <c r="J24" s="244" t="s">
        <v>1340</v>
      </c>
      <c r="K24" s="713"/>
      <c r="L24" s="713"/>
      <c r="M24" s="713"/>
      <c r="N24" s="713"/>
      <c r="O24" s="713"/>
      <c r="P24" s="713"/>
      <c r="Q24" s="713"/>
      <c r="R24" s="713"/>
      <c r="S24" s="713"/>
      <c r="T24" s="713"/>
      <c r="U24" s="816"/>
      <c r="V24" s="2013"/>
      <c r="W24" s="1649"/>
      <c r="X24" s="816" t="s">
        <v>1004</v>
      </c>
      <c r="Y24" s="232"/>
      <c r="Z24" s="136"/>
      <c r="AA24" s="207" t="s">
        <v>10</v>
      </c>
      <c r="AB24" s="207" t="s">
        <v>914</v>
      </c>
      <c r="AC24" s="207" t="s">
        <v>10</v>
      </c>
      <c r="AD24" s="131"/>
    </row>
    <row r="25" spans="2:30" s="798" customFormat="1" ht="24" customHeight="1" x14ac:dyDescent="0.15">
      <c r="B25" s="2130"/>
      <c r="C25" s="2038"/>
      <c r="D25" s="2038"/>
      <c r="E25" s="2038"/>
      <c r="F25" s="2131"/>
      <c r="G25" s="806"/>
      <c r="I25" s="2193" t="s">
        <v>1402</v>
      </c>
      <c r="J25" s="2193"/>
      <c r="K25" s="2193"/>
      <c r="L25" s="2193"/>
      <c r="M25" s="2193"/>
      <c r="N25" s="2193"/>
      <c r="O25" s="2193"/>
      <c r="P25" s="2193"/>
      <c r="Q25" s="2193"/>
      <c r="R25" s="2193"/>
      <c r="S25" s="2193"/>
      <c r="T25" s="2193"/>
      <c r="U25" s="2193"/>
      <c r="V25" s="2193"/>
      <c r="W25" s="2193"/>
      <c r="X25" s="2193"/>
      <c r="Y25" s="232"/>
      <c r="Z25" s="799"/>
      <c r="AA25" s="731"/>
      <c r="AB25" s="731"/>
      <c r="AC25" s="731"/>
      <c r="AD25" s="800"/>
    </row>
    <row r="26" spans="2:30" s="798" customFormat="1" x14ac:dyDescent="0.15">
      <c r="B26" s="2130"/>
      <c r="C26" s="2038"/>
      <c r="D26" s="2038"/>
      <c r="E26" s="2038"/>
      <c r="F26" s="2131"/>
      <c r="G26" s="806"/>
      <c r="H26" s="798" t="s">
        <v>1341</v>
      </c>
      <c r="Z26" s="806"/>
      <c r="AC26" s="2"/>
      <c r="AD26" s="131"/>
    </row>
    <row r="27" spans="2:30" s="798" customFormat="1" ht="15.75" customHeight="1" x14ac:dyDescent="0.15">
      <c r="B27" s="2130"/>
      <c r="C27" s="2038"/>
      <c r="D27" s="2038"/>
      <c r="E27" s="2038"/>
      <c r="F27" s="2131"/>
      <c r="G27" s="806"/>
      <c r="H27" s="798" t="s">
        <v>1342</v>
      </c>
      <c r="T27" s="232"/>
      <c r="V27" s="232"/>
      <c r="Z27" s="806"/>
      <c r="AC27" s="2"/>
      <c r="AD27" s="131"/>
    </row>
    <row r="28" spans="2:30" s="798" customFormat="1" ht="29.25" customHeight="1" x14ac:dyDescent="0.15">
      <c r="B28" s="2130"/>
      <c r="C28" s="2038"/>
      <c r="D28" s="2038"/>
      <c r="E28" s="2038"/>
      <c r="F28" s="2131"/>
      <c r="G28" s="806"/>
      <c r="I28" s="786" t="s">
        <v>1146</v>
      </c>
      <c r="J28" s="2194" t="s">
        <v>1343</v>
      </c>
      <c r="K28" s="2194"/>
      <c r="L28" s="2194"/>
      <c r="M28" s="2194"/>
      <c r="N28" s="2194"/>
      <c r="O28" s="2194"/>
      <c r="P28" s="2194"/>
      <c r="Q28" s="2194"/>
      <c r="R28" s="2194"/>
      <c r="S28" s="2194"/>
      <c r="T28" s="2194"/>
      <c r="U28" s="2194"/>
      <c r="V28" s="2013"/>
      <c r="W28" s="1649"/>
      <c r="X28" s="788" t="s">
        <v>1004</v>
      </c>
      <c r="Y28" s="232"/>
      <c r="Z28" s="136"/>
      <c r="AA28" s="207" t="s">
        <v>10</v>
      </c>
      <c r="AB28" s="207" t="s">
        <v>914</v>
      </c>
      <c r="AC28" s="207" t="s">
        <v>10</v>
      </c>
      <c r="AD28" s="131"/>
    </row>
    <row r="29" spans="2:30" s="798" customFormat="1" ht="4.5" customHeight="1" x14ac:dyDescent="0.15">
      <c r="B29" s="2132"/>
      <c r="C29" s="2133"/>
      <c r="D29" s="2133"/>
      <c r="E29" s="2133"/>
      <c r="F29" s="2134"/>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653" t="s">
        <v>1337</v>
      </c>
      <c r="C33" s="1674"/>
      <c r="D33" s="1674"/>
      <c r="E33" s="1674"/>
      <c r="F33" s="1654"/>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2130"/>
      <c r="C34" s="2038"/>
      <c r="D34" s="2038"/>
      <c r="E34" s="2038"/>
      <c r="F34" s="2131"/>
      <c r="G34" s="806"/>
      <c r="H34" s="798" t="s">
        <v>1386</v>
      </c>
      <c r="V34" s="731"/>
      <c r="W34" s="731"/>
      <c r="Z34" s="806"/>
      <c r="AA34" s="182" t="s">
        <v>913</v>
      </c>
      <c r="AB34" s="182" t="s">
        <v>914</v>
      </c>
      <c r="AC34" s="182" t="s">
        <v>915</v>
      </c>
      <c r="AD34" s="229"/>
    </row>
    <row r="35" spans="1:31" s="798" customFormat="1" ht="29.25" customHeight="1" x14ac:dyDescent="0.15">
      <c r="B35" s="2130"/>
      <c r="C35" s="2038"/>
      <c r="D35" s="2038"/>
      <c r="E35" s="2038"/>
      <c r="F35" s="2131"/>
      <c r="G35" s="806"/>
      <c r="I35" s="786" t="s">
        <v>1002</v>
      </c>
      <c r="J35" s="2153" t="s">
        <v>1401</v>
      </c>
      <c r="K35" s="2150"/>
      <c r="L35" s="2150"/>
      <c r="M35" s="2150"/>
      <c r="N35" s="2150"/>
      <c r="O35" s="2150"/>
      <c r="P35" s="2150"/>
      <c r="Q35" s="2150"/>
      <c r="R35" s="2150"/>
      <c r="S35" s="2150"/>
      <c r="T35" s="2150"/>
      <c r="U35" s="787"/>
      <c r="V35" s="1649"/>
      <c r="W35" s="1650"/>
      <c r="X35" s="788" t="s">
        <v>1004</v>
      </c>
      <c r="Z35" s="806"/>
      <c r="AA35" s="853"/>
      <c r="AB35" s="731"/>
      <c r="AC35" s="853"/>
      <c r="AD35" s="131"/>
    </row>
    <row r="36" spans="1:31" s="798" customFormat="1" ht="15.75" customHeight="1" x14ac:dyDescent="0.15">
      <c r="B36" s="2130"/>
      <c r="C36" s="2038"/>
      <c r="D36" s="2038"/>
      <c r="E36" s="2038"/>
      <c r="F36" s="2131"/>
      <c r="G36" s="806"/>
      <c r="I36" s="834" t="s">
        <v>1005</v>
      </c>
      <c r="J36" s="235" t="s">
        <v>1340</v>
      </c>
      <c r="K36" s="713"/>
      <c r="L36" s="713"/>
      <c r="M36" s="713"/>
      <c r="N36" s="713"/>
      <c r="O36" s="713"/>
      <c r="P36" s="713"/>
      <c r="Q36" s="713"/>
      <c r="R36" s="713"/>
      <c r="S36" s="713"/>
      <c r="T36" s="713"/>
      <c r="U36" s="713"/>
      <c r="V36" s="1800"/>
      <c r="W36" s="1801"/>
      <c r="X36" s="816" t="s">
        <v>1004</v>
      </c>
      <c r="Y36" s="232"/>
      <c r="Z36" s="136"/>
      <c r="AA36" s="207" t="s">
        <v>10</v>
      </c>
      <c r="AB36" s="207" t="s">
        <v>914</v>
      </c>
      <c r="AC36" s="207" t="s">
        <v>10</v>
      </c>
      <c r="AD36" s="131"/>
    </row>
    <row r="37" spans="1:31" s="798" customFormat="1" ht="24" customHeight="1" x14ac:dyDescent="0.15">
      <c r="B37" s="2130"/>
      <c r="C37" s="2038"/>
      <c r="D37" s="2038"/>
      <c r="E37" s="2038"/>
      <c r="F37" s="2131"/>
      <c r="G37" s="806"/>
      <c r="I37" s="2193" t="s">
        <v>1402</v>
      </c>
      <c r="J37" s="2193"/>
      <c r="K37" s="2193"/>
      <c r="L37" s="2193"/>
      <c r="M37" s="2193"/>
      <c r="N37" s="2193"/>
      <c r="O37" s="2193"/>
      <c r="P37" s="2193"/>
      <c r="Q37" s="2193"/>
      <c r="R37" s="2193"/>
      <c r="S37" s="2193"/>
      <c r="T37" s="2193"/>
      <c r="U37" s="2193"/>
      <c r="V37" s="2193"/>
      <c r="W37" s="2193"/>
      <c r="X37" s="2193"/>
      <c r="Y37" s="232"/>
      <c r="Z37" s="799"/>
      <c r="AA37" s="731"/>
      <c r="AB37" s="731"/>
      <c r="AC37" s="731"/>
      <c r="AD37" s="800"/>
    </row>
    <row r="38" spans="1:31" s="798" customFormat="1" ht="4.5" customHeight="1" x14ac:dyDescent="0.15">
      <c r="A38" s="805"/>
      <c r="B38" s="2133"/>
      <c r="C38" s="2133"/>
      <c r="D38" s="2133"/>
      <c r="E38" s="2133"/>
      <c r="F38" s="213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653" t="s">
        <v>1337</v>
      </c>
      <c r="C42" s="1674"/>
      <c r="D42" s="1674"/>
      <c r="E42" s="1674"/>
      <c r="F42" s="165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2130"/>
      <c r="C43" s="2038"/>
      <c r="D43" s="2038"/>
      <c r="E43" s="2038"/>
      <c r="F43" s="2131"/>
      <c r="G43" s="806"/>
      <c r="H43" s="798" t="s">
        <v>1345</v>
      </c>
      <c r="Z43" s="806"/>
      <c r="AA43" s="182" t="s">
        <v>913</v>
      </c>
      <c r="AB43" s="182" t="s">
        <v>914</v>
      </c>
      <c r="AC43" s="182" t="s">
        <v>915</v>
      </c>
      <c r="AD43" s="229"/>
    </row>
    <row r="44" spans="1:31" s="798" customFormat="1" ht="29.25" customHeight="1" x14ac:dyDescent="0.15">
      <c r="B44" s="2130"/>
      <c r="C44" s="2038"/>
      <c r="D44" s="2038"/>
      <c r="E44" s="2038"/>
      <c r="F44" s="2131"/>
      <c r="G44" s="806"/>
      <c r="I44" s="786" t="s">
        <v>1002</v>
      </c>
      <c r="J44" s="2153" t="s">
        <v>1401</v>
      </c>
      <c r="K44" s="2150"/>
      <c r="L44" s="2150"/>
      <c r="M44" s="2150"/>
      <c r="N44" s="2150"/>
      <c r="O44" s="2150"/>
      <c r="P44" s="2150"/>
      <c r="Q44" s="2150"/>
      <c r="R44" s="2150"/>
      <c r="S44" s="2150"/>
      <c r="T44" s="2150"/>
      <c r="U44" s="788"/>
      <c r="V44" s="2013"/>
      <c r="W44" s="1649"/>
      <c r="X44" s="788" t="s">
        <v>1004</v>
      </c>
      <c r="Z44" s="806"/>
      <c r="AA44" s="853"/>
      <c r="AB44" s="731"/>
      <c r="AC44" s="853"/>
      <c r="AD44" s="131"/>
    </row>
    <row r="45" spans="1:31" s="798" customFormat="1" ht="15.75" customHeight="1" x14ac:dyDescent="0.15">
      <c r="B45" s="2130"/>
      <c r="C45" s="2038"/>
      <c r="D45" s="2038"/>
      <c r="E45" s="2038"/>
      <c r="F45" s="2131"/>
      <c r="G45" s="806"/>
      <c r="I45" s="834" t="s">
        <v>1005</v>
      </c>
      <c r="J45" s="235" t="s">
        <v>1340</v>
      </c>
      <c r="K45" s="713"/>
      <c r="L45" s="713"/>
      <c r="M45" s="713"/>
      <c r="N45" s="713"/>
      <c r="O45" s="713"/>
      <c r="P45" s="713"/>
      <c r="Q45" s="713"/>
      <c r="R45" s="713"/>
      <c r="S45" s="713"/>
      <c r="T45" s="713"/>
      <c r="U45" s="816"/>
      <c r="V45" s="2013"/>
      <c r="W45" s="1649"/>
      <c r="X45" s="816" t="s">
        <v>1004</v>
      </c>
      <c r="Y45" s="232"/>
      <c r="Z45" s="136"/>
      <c r="AA45" s="207" t="s">
        <v>10</v>
      </c>
      <c r="AB45" s="207" t="s">
        <v>914</v>
      </c>
      <c r="AC45" s="207" t="s">
        <v>10</v>
      </c>
      <c r="AD45" s="131"/>
    </row>
    <row r="46" spans="1:31" s="798" customFormat="1" ht="24" customHeight="1" x14ac:dyDescent="0.15">
      <c r="B46" s="2130"/>
      <c r="C46" s="2038"/>
      <c r="D46" s="2038"/>
      <c r="E46" s="2038"/>
      <c r="F46" s="2131"/>
      <c r="G46" s="806"/>
      <c r="I46" s="2193" t="s">
        <v>1402</v>
      </c>
      <c r="J46" s="2193"/>
      <c r="K46" s="2193"/>
      <c r="L46" s="2193"/>
      <c r="M46" s="2193"/>
      <c r="N46" s="2193"/>
      <c r="O46" s="2193"/>
      <c r="P46" s="2193"/>
      <c r="Q46" s="2193"/>
      <c r="R46" s="2193"/>
      <c r="S46" s="2193"/>
      <c r="T46" s="2193"/>
      <c r="U46" s="2193"/>
      <c r="V46" s="2193"/>
      <c r="W46" s="2193"/>
      <c r="X46" s="2193"/>
      <c r="Y46" s="232"/>
      <c r="Z46" s="799"/>
      <c r="AA46" s="731"/>
      <c r="AB46" s="731"/>
      <c r="AC46" s="731"/>
      <c r="AD46" s="800"/>
    </row>
    <row r="47" spans="1:31" s="798" customFormat="1" ht="4.5" customHeight="1" x14ac:dyDescent="0.15">
      <c r="B47" s="2132"/>
      <c r="C47" s="2133"/>
      <c r="D47" s="2133"/>
      <c r="E47" s="2133"/>
      <c r="F47" s="2134"/>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653" t="s">
        <v>1393</v>
      </c>
      <c r="C48" s="1674"/>
      <c r="D48" s="1674"/>
      <c r="E48" s="1674"/>
      <c r="F48" s="1654"/>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2130"/>
      <c r="C49" s="2038"/>
      <c r="D49" s="2038"/>
      <c r="E49" s="2038"/>
      <c r="F49" s="2131"/>
      <c r="G49" s="806"/>
      <c r="H49" s="798" t="s">
        <v>1338</v>
      </c>
      <c r="Z49" s="806"/>
      <c r="AA49" s="182" t="s">
        <v>913</v>
      </c>
      <c r="AB49" s="182" t="s">
        <v>914</v>
      </c>
      <c r="AC49" s="182" t="s">
        <v>915</v>
      </c>
      <c r="AD49" s="229"/>
    </row>
    <row r="50" spans="2:30" s="798" customFormat="1" ht="18" customHeight="1" x14ac:dyDescent="0.15">
      <c r="B50" s="2130"/>
      <c r="C50" s="2038"/>
      <c r="D50" s="2038"/>
      <c r="E50" s="2038"/>
      <c r="F50" s="2131"/>
      <c r="G50" s="806"/>
      <c r="I50" s="786" t="s">
        <v>1002</v>
      </c>
      <c r="J50" s="2151" t="s">
        <v>1353</v>
      </c>
      <c r="K50" s="2152"/>
      <c r="L50" s="2152"/>
      <c r="M50" s="2152"/>
      <c r="N50" s="2152"/>
      <c r="O50" s="2152"/>
      <c r="P50" s="2152"/>
      <c r="Q50" s="2152"/>
      <c r="R50" s="2152"/>
      <c r="S50" s="2152"/>
      <c r="T50" s="2152"/>
      <c r="U50" s="788"/>
      <c r="V50" s="2013"/>
      <c r="W50" s="1649"/>
      <c r="X50" s="788" t="s">
        <v>1004</v>
      </c>
      <c r="Z50" s="806"/>
      <c r="AA50" s="853"/>
      <c r="AB50" s="731"/>
      <c r="AC50" s="853"/>
      <c r="AD50" s="131"/>
    </row>
    <row r="51" spans="2:30" s="798" customFormat="1" ht="18" customHeight="1" x14ac:dyDescent="0.15">
      <c r="B51" s="2130"/>
      <c r="C51" s="2038"/>
      <c r="D51" s="2038"/>
      <c r="E51" s="2038"/>
      <c r="F51" s="2131"/>
      <c r="G51" s="806"/>
      <c r="I51" s="834" t="s">
        <v>1005</v>
      </c>
      <c r="J51" s="2183" t="s">
        <v>1354</v>
      </c>
      <c r="K51" s="2184"/>
      <c r="L51" s="2184"/>
      <c r="M51" s="2184"/>
      <c r="N51" s="2184"/>
      <c r="O51" s="2184"/>
      <c r="P51" s="2184"/>
      <c r="Q51" s="2184"/>
      <c r="R51" s="2184"/>
      <c r="S51" s="2184"/>
      <c r="T51" s="2184"/>
      <c r="U51" s="816"/>
      <c r="V51" s="2121"/>
      <c r="W51" s="1800"/>
      <c r="X51" s="816" t="s">
        <v>1004</v>
      </c>
      <c r="Y51" s="232"/>
      <c r="Z51" s="136"/>
      <c r="AA51" s="207" t="s">
        <v>10</v>
      </c>
      <c r="AB51" s="207" t="s">
        <v>914</v>
      </c>
      <c r="AC51" s="207" t="s">
        <v>10</v>
      </c>
      <c r="AD51" s="131"/>
    </row>
    <row r="52" spans="2:30" s="798" customFormat="1" ht="4.5" customHeight="1" x14ac:dyDescent="0.15">
      <c r="B52" s="2132"/>
      <c r="C52" s="2133"/>
      <c r="D52" s="2133"/>
      <c r="E52" s="2133"/>
      <c r="F52" s="2134"/>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653" t="s">
        <v>1355</v>
      </c>
      <c r="C53" s="1674"/>
      <c r="D53" s="1674"/>
      <c r="E53" s="1674"/>
      <c r="F53" s="1654"/>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2130"/>
      <c r="C54" s="2038"/>
      <c r="D54" s="2038"/>
      <c r="E54" s="2038"/>
      <c r="F54" s="2131"/>
      <c r="G54" s="806"/>
      <c r="H54" s="798" t="s">
        <v>1350</v>
      </c>
      <c r="V54" s="731"/>
      <c r="W54" s="731"/>
      <c r="Z54" s="806"/>
      <c r="AA54" s="182" t="s">
        <v>913</v>
      </c>
      <c r="AB54" s="182" t="s">
        <v>914</v>
      </c>
      <c r="AC54" s="182" t="s">
        <v>915</v>
      </c>
      <c r="AD54" s="229"/>
    </row>
    <row r="55" spans="2:30" s="798" customFormat="1" ht="18.75" customHeight="1" x14ac:dyDescent="0.15">
      <c r="B55" s="2130"/>
      <c r="C55" s="2038"/>
      <c r="D55" s="2038"/>
      <c r="E55" s="2038"/>
      <c r="F55" s="2131"/>
      <c r="G55" s="806"/>
      <c r="I55" s="786" t="s">
        <v>1002</v>
      </c>
      <c r="J55" s="2151" t="s">
        <v>1404</v>
      </c>
      <c r="K55" s="2152"/>
      <c r="L55" s="2152"/>
      <c r="M55" s="2152"/>
      <c r="N55" s="2152"/>
      <c r="O55" s="2152"/>
      <c r="P55" s="2152"/>
      <c r="Q55" s="2152"/>
      <c r="R55" s="2152"/>
      <c r="S55" s="2152"/>
      <c r="T55" s="2152"/>
      <c r="U55" s="788"/>
      <c r="V55" s="2013"/>
      <c r="W55" s="1649"/>
      <c r="X55" s="788" t="s">
        <v>1004</v>
      </c>
      <c r="Z55" s="806"/>
      <c r="AA55" s="853"/>
      <c r="AB55" s="731"/>
      <c r="AC55" s="853"/>
      <c r="AD55" s="131"/>
    </row>
    <row r="56" spans="2:30" s="798" customFormat="1" ht="29.25" customHeight="1" x14ac:dyDescent="0.15">
      <c r="B56" s="2130"/>
      <c r="C56" s="2038"/>
      <c r="D56" s="2038"/>
      <c r="E56" s="2038"/>
      <c r="F56" s="2131"/>
      <c r="G56" s="806"/>
      <c r="I56" s="834" t="s">
        <v>1005</v>
      </c>
      <c r="J56" s="2183" t="s">
        <v>1356</v>
      </c>
      <c r="K56" s="2184"/>
      <c r="L56" s="2184"/>
      <c r="M56" s="2184"/>
      <c r="N56" s="2184"/>
      <c r="O56" s="2184"/>
      <c r="P56" s="2184"/>
      <c r="Q56" s="2184"/>
      <c r="R56" s="2184"/>
      <c r="S56" s="2184"/>
      <c r="T56" s="2184"/>
      <c r="U56" s="816"/>
      <c r="V56" s="2121"/>
      <c r="W56" s="1800"/>
      <c r="X56" s="816" t="s">
        <v>1004</v>
      </c>
      <c r="Y56" s="232"/>
      <c r="Z56" s="136"/>
      <c r="AA56" s="207" t="s">
        <v>10</v>
      </c>
      <c r="AB56" s="207" t="s">
        <v>914</v>
      </c>
      <c r="AC56" s="207" t="s">
        <v>10</v>
      </c>
      <c r="AD56" s="131"/>
    </row>
    <row r="57" spans="2:30" s="798" customFormat="1" ht="4.5" customHeight="1" x14ac:dyDescent="0.15">
      <c r="B57" s="2132"/>
      <c r="C57" s="2133"/>
      <c r="D57" s="2133"/>
      <c r="E57" s="2133"/>
      <c r="F57" s="213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2174" t="s">
        <v>1357</v>
      </c>
      <c r="C59" s="215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2174" t="s">
        <v>1397</v>
      </c>
      <c r="C60" s="2154"/>
      <c r="D60" s="2155" t="s">
        <v>1405</v>
      </c>
      <c r="E60" s="2155"/>
      <c r="F60" s="2155"/>
      <c r="G60" s="2155"/>
      <c r="H60" s="2155"/>
      <c r="I60" s="2155"/>
      <c r="J60" s="2155"/>
      <c r="K60" s="2155"/>
      <c r="L60" s="2155"/>
      <c r="M60" s="2155"/>
      <c r="N60" s="2155"/>
      <c r="O60" s="2155"/>
      <c r="P60" s="2155"/>
      <c r="Q60" s="2155"/>
      <c r="R60" s="2155"/>
      <c r="S60" s="2155"/>
      <c r="T60" s="2155"/>
      <c r="U60" s="2155"/>
      <c r="V60" s="2155"/>
      <c r="W60" s="2155"/>
      <c r="X60" s="2155"/>
      <c r="Y60" s="2155"/>
      <c r="Z60" s="2155"/>
      <c r="AA60" s="2155"/>
      <c r="AB60" s="2155"/>
      <c r="AC60" s="2155"/>
      <c r="AD60" s="2155"/>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00000000-0002-0000-1F00-000000000000}">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123"/>
  <sheetViews>
    <sheetView zoomScaleNormal="100" zoomScaleSheetLayoutView="100" workbookViewId="0">
      <selection activeCell="I14" sqref="I14:J16"/>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645"/>
      <c r="W3" s="1645"/>
      <c r="X3" s="752" t="s">
        <v>621</v>
      </c>
      <c r="Y3" s="1645"/>
      <c r="Z3" s="1645"/>
      <c r="AA3" s="752" t="s">
        <v>622</v>
      </c>
      <c r="AB3" s="1645"/>
      <c r="AC3" s="1645"/>
      <c r="AD3" s="752" t="s">
        <v>790</v>
      </c>
    </row>
    <row r="4" spans="2:30" s="798" customFormat="1" ht="9.75" customHeight="1" x14ac:dyDescent="0.15">
      <c r="AD4" s="752"/>
    </row>
    <row r="5" spans="2:30" s="798" customFormat="1" ht="17.25" customHeight="1" x14ac:dyDescent="0.15">
      <c r="B5" s="1645" t="s">
        <v>1319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ht="32.25" customHeight="1" x14ac:dyDescent="0.15">
      <c r="B6" s="2038" t="s">
        <v>1406</v>
      </c>
      <c r="C6" s="2038"/>
      <c r="D6" s="2038"/>
      <c r="E6" s="2038"/>
      <c r="F6" s="2038"/>
      <c r="G6" s="2038"/>
      <c r="H6" s="2038"/>
      <c r="I6" s="2038"/>
      <c r="J6" s="2038"/>
      <c r="K6" s="2038"/>
      <c r="L6" s="2038"/>
      <c r="M6" s="2038"/>
      <c r="N6" s="2038"/>
      <c r="O6" s="2038"/>
      <c r="P6" s="2038"/>
      <c r="Q6" s="2038"/>
      <c r="R6" s="2038"/>
      <c r="S6" s="2038"/>
      <c r="T6" s="2038"/>
      <c r="U6" s="2038"/>
      <c r="V6" s="2038"/>
      <c r="W6" s="2038"/>
      <c r="X6" s="2038"/>
      <c r="Y6" s="2038"/>
      <c r="Z6" s="2038"/>
      <c r="AA6" s="2038"/>
      <c r="AB6" s="2038"/>
      <c r="AC6" s="2038"/>
      <c r="AD6" s="2038"/>
    </row>
    <row r="7" spans="2:30" s="798" customFormat="1" ht="17.25" customHeight="1" x14ac:dyDescent="0.15"/>
    <row r="8" spans="2:30" s="798" customFormat="1" ht="17.25" customHeight="1" x14ac:dyDescent="0.15">
      <c r="B8" s="1844" t="s">
        <v>1321</v>
      </c>
      <c r="C8" s="1844"/>
      <c r="D8" s="1844"/>
      <c r="E8" s="1844"/>
      <c r="F8" s="1845"/>
      <c r="G8" s="2135"/>
      <c r="H8" s="2136"/>
      <c r="I8" s="2136"/>
      <c r="J8" s="2136"/>
      <c r="K8" s="2136"/>
      <c r="L8" s="2136"/>
      <c r="M8" s="2136"/>
      <c r="N8" s="2136"/>
      <c r="O8" s="2136"/>
      <c r="P8" s="2136"/>
      <c r="Q8" s="2136"/>
      <c r="R8" s="2136"/>
      <c r="S8" s="2136"/>
      <c r="T8" s="2136"/>
      <c r="U8" s="2136"/>
      <c r="V8" s="2136"/>
      <c r="W8" s="2136"/>
      <c r="X8" s="2136"/>
      <c r="Y8" s="2136"/>
      <c r="Z8" s="2136"/>
      <c r="AA8" s="2136"/>
      <c r="AB8" s="2136"/>
      <c r="AC8" s="2136"/>
      <c r="AD8" s="2137"/>
    </row>
    <row r="9" spans="2:30" ht="17.25" customHeight="1" x14ac:dyDescent="0.15">
      <c r="B9" s="1845" t="s">
        <v>1322</v>
      </c>
      <c r="C9" s="2014"/>
      <c r="D9" s="2014"/>
      <c r="E9" s="2014"/>
      <c r="F9" s="2014"/>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2115" t="s">
        <v>1323</v>
      </c>
      <c r="C10" s="2116"/>
      <c r="D10" s="2116"/>
      <c r="E10" s="2116"/>
      <c r="F10" s="2117"/>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2025"/>
      <c r="C11" s="2024"/>
      <c r="D11" s="2024"/>
      <c r="E11" s="2024"/>
      <c r="F11" s="2026"/>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2118"/>
      <c r="C12" s="2119"/>
      <c r="D12" s="2119"/>
      <c r="E12" s="2119"/>
      <c r="F12" s="2120"/>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2115" t="s">
        <v>1327</v>
      </c>
      <c r="C13" s="2116"/>
      <c r="D13" s="2116"/>
      <c r="E13" s="2116"/>
      <c r="F13" s="2117"/>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2118"/>
      <c r="C14" s="2119"/>
      <c r="D14" s="2119"/>
      <c r="E14" s="2119"/>
      <c r="F14" s="2120"/>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653" t="s">
        <v>1337</v>
      </c>
      <c r="C19" s="1674"/>
      <c r="D19" s="1674"/>
      <c r="E19" s="1674"/>
      <c r="F19" s="1654"/>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2130"/>
      <c r="C20" s="2038"/>
      <c r="D20" s="2038"/>
      <c r="E20" s="2038"/>
      <c r="F20" s="2131"/>
      <c r="G20" s="806"/>
      <c r="H20" s="798" t="s">
        <v>1385</v>
      </c>
      <c r="Z20" s="806"/>
      <c r="AA20" s="182" t="s">
        <v>913</v>
      </c>
      <c r="AB20" s="182" t="s">
        <v>914</v>
      </c>
      <c r="AC20" s="182" t="s">
        <v>915</v>
      </c>
      <c r="AD20" s="229"/>
    </row>
    <row r="21" spans="2:30" s="798" customFormat="1" ht="17.25" customHeight="1" x14ac:dyDescent="0.15">
      <c r="B21" s="2130"/>
      <c r="C21" s="2038"/>
      <c r="D21" s="2038"/>
      <c r="E21" s="2038"/>
      <c r="F21" s="2131"/>
      <c r="G21" s="806"/>
      <c r="I21" s="786" t="s">
        <v>1002</v>
      </c>
      <c r="J21" s="2153" t="s">
        <v>1339</v>
      </c>
      <c r="K21" s="2150"/>
      <c r="L21" s="2150"/>
      <c r="M21" s="2150"/>
      <c r="N21" s="2150"/>
      <c r="O21" s="2150"/>
      <c r="P21" s="2150"/>
      <c r="Q21" s="2150"/>
      <c r="R21" s="2150"/>
      <c r="S21" s="2150"/>
      <c r="T21" s="2150"/>
      <c r="U21" s="1649"/>
      <c r="V21" s="1650"/>
      <c r="W21" s="788" t="s">
        <v>1004</v>
      </c>
      <c r="Z21" s="806"/>
      <c r="AA21" s="853"/>
      <c r="AB21" s="731"/>
      <c r="AC21" s="853"/>
      <c r="AD21" s="131"/>
    </row>
    <row r="22" spans="2:30" s="798" customFormat="1" ht="17.25" customHeight="1" x14ac:dyDescent="0.15">
      <c r="B22" s="2130"/>
      <c r="C22" s="2038"/>
      <c r="D22" s="2038"/>
      <c r="E22" s="2038"/>
      <c r="F22" s="2131"/>
      <c r="G22" s="806"/>
      <c r="I22" s="834" t="s">
        <v>1005</v>
      </c>
      <c r="J22" s="235" t="s">
        <v>1340</v>
      </c>
      <c r="K22" s="713"/>
      <c r="L22" s="713"/>
      <c r="M22" s="713"/>
      <c r="N22" s="713"/>
      <c r="O22" s="713"/>
      <c r="P22" s="713"/>
      <c r="Q22" s="713"/>
      <c r="R22" s="713"/>
      <c r="S22" s="713"/>
      <c r="T22" s="713"/>
      <c r="U22" s="1800"/>
      <c r="V22" s="1801"/>
      <c r="W22" s="816" t="s">
        <v>1004</v>
      </c>
      <c r="Y22" s="232"/>
      <c r="Z22" s="136"/>
      <c r="AA22" s="207" t="s">
        <v>10</v>
      </c>
      <c r="AB22" s="207" t="s">
        <v>914</v>
      </c>
      <c r="AC22" s="207" t="s">
        <v>10</v>
      </c>
      <c r="AD22" s="131"/>
    </row>
    <row r="23" spans="2:30" s="798" customFormat="1" ht="17.25" customHeight="1" x14ac:dyDescent="0.15">
      <c r="B23" s="2130"/>
      <c r="C23" s="2038"/>
      <c r="D23" s="2038"/>
      <c r="E23" s="2038"/>
      <c r="F23" s="2131"/>
      <c r="G23" s="806"/>
      <c r="H23" s="798" t="s">
        <v>1341</v>
      </c>
      <c r="U23" s="731"/>
      <c r="V23" s="731"/>
      <c r="Z23" s="806"/>
      <c r="AC23" s="2"/>
      <c r="AD23" s="131"/>
    </row>
    <row r="24" spans="2:30" s="798" customFormat="1" ht="17.25" customHeight="1" x14ac:dyDescent="0.15">
      <c r="B24" s="2130"/>
      <c r="C24" s="2038"/>
      <c r="D24" s="2038"/>
      <c r="E24" s="2038"/>
      <c r="F24" s="2131"/>
      <c r="G24" s="806"/>
      <c r="H24" s="798" t="s">
        <v>1342</v>
      </c>
      <c r="T24" s="232"/>
      <c r="U24" s="231"/>
      <c r="V24" s="731"/>
      <c r="Z24" s="806"/>
      <c r="AC24" s="2"/>
      <c r="AD24" s="131"/>
    </row>
    <row r="25" spans="2:30" s="798" customFormat="1" ht="25.5" customHeight="1" x14ac:dyDescent="0.15">
      <c r="B25" s="2130"/>
      <c r="C25" s="2038"/>
      <c r="D25" s="2038"/>
      <c r="E25" s="2038"/>
      <c r="F25" s="2131"/>
      <c r="G25" s="806"/>
      <c r="I25" s="786" t="s">
        <v>1146</v>
      </c>
      <c r="J25" s="2150" t="s">
        <v>1343</v>
      </c>
      <c r="K25" s="2150"/>
      <c r="L25" s="2150"/>
      <c r="M25" s="2150"/>
      <c r="N25" s="2150"/>
      <c r="O25" s="2150"/>
      <c r="P25" s="2150"/>
      <c r="Q25" s="2150"/>
      <c r="R25" s="2150"/>
      <c r="S25" s="2150"/>
      <c r="T25" s="2150"/>
      <c r="U25" s="1649"/>
      <c r="V25" s="1650"/>
      <c r="W25" s="788" t="s">
        <v>1004</v>
      </c>
      <c r="Y25" s="232"/>
      <c r="Z25" s="136"/>
      <c r="AA25" s="207" t="s">
        <v>10</v>
      </c>
      <c r="AB25" s="207" t="s">
        <v>914</v>
      </c>
      <c r="AC25" s="207" t="s">
        <v>10</v>
      </c>
      <c r="AD25" s="131"/>
    </row>
    <row r="26" spans="2:30" s="798" customFormat="1" ht="17.25" customHeight="1" x14ac:dyDescent="0.15">
      <c r="B26" s="2132"/>
      <c r="C26" s="2133"/>
      <c r="D26" s="2133"/>
      <c r="E26" s="2133"/>
      <c r="F26" s="2134"/>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2130" t="s">
        <v>1392</v>
      </c>
      <c r="C28" s="2038"/>
      <c r="D28" s="2038"/>
      <c r="E28" s="2038"/>
      <c r="F28" s="2131"/>
      <c r="G28" s="248" t="s">
        <v>1410</v>
      </c>
      <c r="T28" s="232"/>
      <c r="U28" s="232"/>
      <c r="AC28" s="2"/>
      <c r="AD28" s="131"/>
    </row>
    <row r="29" spans="2:30" s="798" customFormat="1" ht="24" customHeight="1" x14ac:dyDescent="0.15">
      <c r="B29" s="2130"/>
      <c r="C29" s="2038"/>
      <c r="D29" s="2038"/>
      <c r="E29" s="2038"/>
      <c r="F29" s="2131"/>
      <c r="G29" s="2019"/>
      <c r="H29" s="2020"/>
      <c r="I29" s="2020"/>
      <c r="J29" s="2020"/>
      <c r="K29" s="2020"/>
      <c r="L29" s="2020"/>
      <c r="M29" s="2020"/>
      <c r="N29" s="2020"/>
      <c r="O29" s="2020"/>
      <c r="P29" s="2020"/>
      <c r="Q29" s="2020"/>
      <c r="R29" s="2020"/>
      <c r="S29" s="2020"/>
      <c r="T29" s="2020"/>
      <c r="U29" s="2020"/>
      <c r="V29" s="2020"/>
      <c r="W29" s="2020"/>
      <c r="X29" s="2020"/>
      <c r="Y29" s="2020"/>
      <c r="Z29" s="2020"/>
      <c r="AA29" s="2020"/>
      <c r="AB29" s="2020"/>
      <c r="AC29" s="2020"/>
      <c r="AD29" s="2021"/>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653" t="s">
        <v>1337</v>
      </c>
      <c r="C34" s="1674"/>
      <c r="D34" s="1674"/>
      <c r="E34" s="1674"/>
      <c r="F34" s="1654"/>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2130"/>
      <c r="C35" s="2038"/>
      <c r="D35" s="2038"/>
      <c r="E35" s="2038"/>
      <c r="F35" s="2131"/>
      <c r="G35" s="806"/>
      <c r="H35" s="798" t="s">
        <v>1338</v>
      </c>
      <c r="Z35" s="806"/>
      <c r="AA35" s="182" t="s">
        <v>913</v>
      </c>
      <c r="AB35" s="182" t="s">
        <v>914</v>
      </c>
      <c r="AC35" s="182" t="s">
        <v>915</v>
      </c>
      <c r="AD35" s="229"/>
    </row>
    <row r="36" spans="1:31" s="798" customFormat="1" ht="17.25" customHeight="1" x14ac:dyDescent="0.15">
      <c r="B36" s="2130"/>
      <c r="C36" s="2038"/>
      <c r="D36" s="2038"/>
      <c r="E36" s="2038"/>
      <c r="F36" s="2131"/>
      <c r="G36" s="806"/>
      <c r="I36" s="786" t="s">
        <v>1002</v>
      </c>
      <c r="J36" s="2153" t="s">
        <v>1339</v>
      </c>
      <c r="K36" s="2150"/>
      <c r="L36" s="2150"/>
      <c r="M36" s="2150"/>
      <c r="N36" s="2150"/>
      <c r="O36" s="2150"/>
      <c r="P36" s="2150"/>
      <c r="Q36" s="2150"/>
      <c r="R36" s="2150"/>
      <c r="S36" s="2150"/>
      <c r="T36" s="2150"/>
      <c r="U36" s="2013"/>
      <c r="V36" s="1649"/>
      <c r="W36" s="788" t="s">
        <v>1004</v>
      </c>
      <c r="Z36" s="806"/>
      <c r="AA36" s="853"/>
      <c r="AB36" s="731"/>
      <c r="AC36" s="853"/>
      <c r="AD36" s="131"/>
    </row>
    <row r="37" spans="1:31" s="798" customFormat="1" ht="17.25" customHeight="1" x14ac:dyDescent="0.15">
      <c r="B37" s="2130"/>
      <c r="C37" s="2038"/>
      <c r="D37" s="2038"/>
      <c r="E37" s="2038"/>
      <c r="F37" s="2131"/>
      <c r="G37" s="806"/>
      <c r="I37" s="834" t="s">
        <v>1005</v>
      </c>
      <c r="J37" s="235" t="s">
        <v>1340</v>
      </c>
      <c r="K37" s="713"/>
      <c r="L37" s="713"/>
      <c r="M37" s="713"/>
      <c r="N37" s="713"/>
      <c r="O37" s="713"/>
      <c r="P37" s="713"/>
      <c r="Q37" s="713"/>
      <c r="R37" s="713"/>
      <c r="S37" s="713"/>
      <c r="T37" s="713"/>
      <c r="U37" s="2013"/>
      <c r="V37" s="1649"/>
      <c r="W37" s="816" t="s">
        <v>1004</v>
      </c>
      <c r="Y37" s="232"/>
      <c r="Z37" s="136"/>
      <c r="AA37" s="207" t="s">
        <v>10</v>
      </c>
      <c r="AB37" s="207" t="s">
        <v>914</v>
      </c>
      <c r="AC37" s="207" t="s">
        <v>10</v>
      </c>
      <c r="AD37" s="131"/>
    </row>
    <row r="38" spans="1:31" s="798" customFormat="1" ht="17.25" customHeight="1" x14ac:dyDescent="0.15">
      <c r="A38" s="805"/>
      <c r="B38" s="2132"/>
      <c r="C38" s="2133"/>
      <c r="D38" s="2133"/>
      <c r="E38" s="2133"/>
      <c r="F38" s="2134"/>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653" t="s">
        <v>1337</v>
      </c>
      <c r="C42" s="1674"/>
      <c r="D42" s="1674"/>
      <c r="E42" s="1674"/>
      <c r="F42" s="1654"/>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2130"/>
      <c r="C43" s="2038"/>
      <c r="D43" s="2038"/>
      <c r="E43" s="2038"/>
      <c r="F43" s="2131"/>
      <c r="G43" s="806"/>
      <c r="H43" s="798" t="s">
        <v>1386</v>
      </c>
      <c r="Z43" s="806"/>
      <c r="AA43" s="182" t="s">
        <v>913</v>
      </c>
      <c r="AB43" s="182" t="s">
        <v>914</v>
      </c>
      <c r="AC43" s="182" t="s">
        <v>915</v>
      </c>
      <c r="AD43" s="229"/>
    </row>
    <row r="44" spans="1:31" s="798" customFormat="1" ht="17.25" customHeight="1" x14ac:dyDescent="0.15">
      <c r="B44" s="2130"/>
      <c r="C44" s="2038"/>
      <c r="D44" s="2038"/>
      <c r="E44" s="2038"/>
      <c r="F44" s="2131"/>
      <c r="G44" s="806"/>
      <c r="I44" s="786" t="s">
        <v>1002</v>
      </c>
      <c r="J44" s="2153" t="s">
        <v>1339</v>
      </c>
      <c r="K44" s="2150"/>
      <c r="L44" s="2150"/>
      <c r="M44" s="2150"/>
      <c r="N44" s="2150"/>
      <c r="O44" s="2150"/>
      <c r="P44" s="2150"/>
      <c r="Q44" s="2150"/>
      <c r="R44" s="2150"/>
      <c r="S44" s="2150"/>
      <c r="T44" s="2150"/>
      <c r="U44" s="2013"/>
      <c r="V44" s="1649"/>
      <c r="W44" s="788" t="s">
        <v>1004</v>
      </c>
      <c r="Z44" s="806"/>
      <c r="AA44" s="853"/>
      <c r="AB44" s="731"/>
      <c r="AC44" s="853"/>
      <c r="AD44" s="131"/>
    </row>
    <row r="45" spans="1:31" s="798" customFormat="1" ht="17.25" customHeight="1" x14ac:dyDescent="0.15">
      <c r="B45" s="2130"/>
      <c r="C45" s="2038"/>
      <c r="D45" s="2038"/>
      <c r="E45" s="2038"/>
      <c r="F45" s="2131"/>
      <c r="G45" s="806"/>
      <c r="I45" s="834" t="s">
        <v>1005</v>
      </c>
      <c r="J45" s="235" t="s">
        <v>1340</v>
      </c>
      <c r="K45" s="713"/>
      <c r="L45" s="713"/>
      <c r="M45" s="713"/>
      <c r="N45" s="713"/>
      <c r="O45" s="713"/>
      <c r="P45" s="713"/>
      <c r="Q45" s="713"/>
      <c r="R45" s="713"/>
      <c r="S45" s="713"/>
      <c r="T45" s="713"/>
      <c r="U45" s="2013"/>
      <c r="V45" s="1649"/>
      <c r="W45" s="816" t="s">
        <v>1004</v>
      </c>
      <c r="Y45" s="232"/>
      <c r="Z45" s="136"/>
      <c r="AA45" s="207" t="s">
        <v>10</v>
      </c>
      <c r="AB45" s="207" t="s">
        <v>914</v>
      </c>
      <c r="AC45" s="207" t="s">
        <v>10</v>
      </c>
      <c r="AD45" s="131"/>
    </row>
    <row r="46" spans="1:31" s="798" customFormat="1" ht="17.25" customHeight="1" x14ac:dyDescent="0.15">
      <c r="B46" s="2132"/>
      <c r="C46" s="2133"/>
      <c r="D46" s="2133"/>
      <c r="E46" s="2133"/>
      <c r="F46" s="2134"/>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653" t="s">
        <v>1393</v>
      </c>
      <c r="C47" s="1674"/>
      <c r="D47" s="1674"/>
      <c r="E47" s="1674"/>
      <c r="F47" s="1654"/>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2130"/>
      <c r="C48" s="2038"/>
      <c r="D48" s="2038"/>
      <c r="E48" s="2038"/>
      <c r="F48" s="2131"/>
      <c r="G48" s="806"/>
      <c r="H48" s="798" t="s">
        <v>1394</v>
      </c>
      <c r="Z48" s="806"/>
      <c r="AA48" s="182" t="s">
        <v>913</v>
      </c>
      <c r="AB48" s="182" t="s">
        <v>914</v>
      </c>
      <c r="AC48" s="182" t="s">
        <v>915</v>
      </c>
      <c r="AD48" s="229"/>
    </row>
    <row r="49" spans="2:30" s="798" customFormat="1" ht="17.25" customHeight="1" x14ac:dyDescent="0.15">
      <c r="B49" s="2130"/>
      <c r="C49" s="2038"/>
      <c r="D49" s="2038"/>
      <c r="E49" s="2038"/>
      <c r="F49" s="2131"/>
      <c r="G49" s="806"/>
      <c r="I49" s="786" t="s">
        <v>1002</v>
      </c>
      <c r="J49" s="2151" t="s">
        <v>1395</v>
      </c>
      <c r="K49" s="2152"/>
      <c r="L49" s="2152"/>
      <c r="M49" s="2152"/>
      <c r="N49" s="2152"/>
      <c r="O49" s="2152"/>
      <c r="P49" s="2152"/>
      <c r="Q49" s="2152"/>
      <c r="R49" s="2152"/>
      <c r="S49" s="2152"/>
      <c r="T49" s="2152"/>
      <c r="U49" s="2013"/>
      <c r="V49" s="1649"/>
      <c r="W49" s="788" t="s">
        <v>1004</v>
      </c>
      <c r="Z49" s="806"/>
      <c r="AA49" s="853"/>
      <c r="AB49" s="731"/>
      <c r="AC49" s="853"/>
      <c r="AD49" s="131"/>
    </row>
    <row r="50" spans="2:30" s="798" customFormat="1" ht="17.25" customHeight="1" x14ac:dyDescent="0.15">
      <c r="B50" s="2130"/>
      <c r="C50" s="2038"/>
      <c r="D50" s="2038"/>
      <c r="E50" s="2038"/>
      <c r="F50" s="2131"/>
      <c r="G50" s="806"/>
      <c r="I50" s="834" t="s">
        <v>1005</v>
      </c>
      <c r="J50" s="2153" t="s">
        <v>1354</v>
      </c>
      <c r="K50" s="2150"/>
      <c r="L50" s="2150"/>
      <c r="M50" s="2150"/>
      <c r="N50" s="2150"/>
      <c r="O50" s="2150"/>
      <c r="P50" s="2150"/>
      <c r="Q50" s="2150"/>
      <c r="R50" s="2150"/>
      <c r="S50" s="2150"/>
      <c r="T50" s="2150"/>
      <c r="U50" s="2013"/>
      <c r="V50" s="1649"/>
      <c r="W50" s="816" t="s">
        <v>1004</v>
      </c>
      <c r="Y50" s="232"/>
      <c r="Z50" s="136"/>
      <c r="AA50" s="207" t="s">
        <v>10</v>
      </c>
      <c r="AB50" s="207" t="s">
        <v>914</v>
      </c>
      <c r="AC50" s="207" t="s">
        <v>10</v>
      </c>
      <c r="AD50" s="131"/>
    </row>
    <row r="51" spans="2:30" s="798" customFormat="1" ht="17.25" customHeight="1" x14ac:dyDescent="0.15">
      <c r="B51" s="2132"/>
      <c r="C51" s="2133"/>
      <c r="D51" s="2133"/>
      <c r="E51" s="2133"/>
      <c r="F51" s="2134"/>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653" t="s">
        <v>1355</v>
      </c>
      <c r="C52" s="1674"/>
      <c r="D52" s="1674"/>
      <c r="E52" s="1674"/>
      <c r="F52" s="1654"/>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2130"/>
      <c r="C53" s="2038"/>
      <c r="D53" s="2038"/>
      <c r="E53" s="2038"/>
      <c r="F53" s="2131"/>
      <c r="G53" s="806"/>
      <c r="H53" s="798" t="s">
        <v>1350</v>
      </c>
      <c r="Z53" s="806"/>
      <c r="AA53" s="182" t="s">
        <v>913</v>
      </c>
      <c r="AB53" s="182" t="s">
        <v>914</v>
      </c>
      <c r="AC53" s="182" t="s">
        <v>915</v>
      </c>
      <c r="AD53" s="229"/>
    </row>
    <row r="54" spans="2:30" s="798" customFormat="1" ht="25.5" customHeight="1" x14ac:dyDescent="0.15">
      <c r="B54" s="2130"/>
      <c r="C54" s="2038"/>
      <c r="D54" s="2038"/>
      <c r="E54" s="2038"/>
      <c r="F54" s="2131"/>
      <c r="G54" s="806"/>
      <c r="I54" s="786" t="s">
        <v>1002</v>
      </c>
      <c r="J54" s="2151" t="s">
        <v>1388</v>
      </c>
      <c r="K54" s="2152"/>
      <c r="L54" s="2152"/>
      <c r="M54" s="2152"/>
      <c r="N54" s="2152"/>
      <c r="O54" s="2152"/>
      <c r="P54" s="2152"/>
      <c r="Q54" s="2152"/>
      <c r="R54" s="2152"/>
      <c r="S54" s="2152"/>
      <c r="T54" s="2152"/>
      <c r="U54" s="2013"/>
      <c r="V54" s="1649"/>
      <c r="W54" s="788" t="s">
        <v>1004</v>
      </c>
      <c r="Z54" s="806"/>
      <c r="AA54" s="853"/>
      <c r="AB54" s="731"/>
      <c r="AC54" s="853"/>
      <c r="AD54" s="131"/>
    </row>
    <row r="55" spans="2:30" s="798" customFormat="1" ht="26.25" customHeight="1" x14ac:dyDescent="0.15">
      <c r="B55" s="2130"/>
      <c r="C55" s="2038"/>
      <c r="D55" s="2038"/>
      <c r="E55" s="2038"/>
      <c r="F55" s="2131"/>
      <c r="G55" s="806"/>
      <c r="I55" s="834" t="s">
        <v>1005</v>
      </c>
      <c r="J55" s="2153" t="s">
        <v>2600</v>
      </c>
      <c r="K55" s="2150"/>
      <c r="L55" s="2150"/>
      <c r="M55" s="2150"/>
      <c r="N55" s="2150"/>
      <c r="O55" s="2150"/>
      <c r="P55" s="2150"/>
      <c r="Q55" s="2150"/>
      <c r="R55" s="2150"/>
      <c r="S55" s="2150"/>
      <c r="T55" s="2150"/>
      <c r="U55" s="2013"/>
      <c r="V55" s="1649"/>
      <c r="W55" s="816" t="s">
        <v>1004</v>
      </c>
      <c r="Y55" s="232"/>
      <c r="Z55" s="136"/>
      <c r="AA55" s="207" t="s">
        <v>10</v>
      </c>
      <c r="AB55" s="207" t="s">
        <v>914</v>
      </c>
      <c r="AC55" s="207" t="s">
        <v>10</v>
      </c>
      <c r="AD55" s="131"/>
    </row>
    <row r="56" spans="2:30" s="798" customFormat="1" ht="17.25" customHeight="1" x14ac:dyDescent="0.15">
      <c r="B56" s="2132"/>
      <c r="C56" s="2133"/>
      <c r="D56" s="2133"/>
      <c r="E56" s="2133"/>
      <c r="F56" s="2134"/>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2174" t="s">
        <v>1390</v>
      </c>
      <c r="C58" s="215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2195"/>
      <c r="C59" s="2196"/>
      <c r="D59" s="2197"/>
      <c r="E59" s="2197"/>
      <c r="F59" s="2197"/>
      <c r="G59" s="2197"/>
      <c r="H59" s="2197"/>
      <c r="I59" s="2197"/>
      <c r="J59" s="2197"/>
      <c r="K59" s="2197"/>
      <c r="L59" s="2197"/>
      <c r="M59" s="2197"/>
      <c r="N59" s="2197"/>
      <c r="O59" s="2197"/>
      <c r="P59" s="2197"/>
      <c r="Q59" s="2197"/>
      <c r="R59" s="2197"/>
      <c r="S59" s="2197"/>
      <c r="T59" s="2197"/>
      <c r="U59" s="2197"/>
      <c r="V59" s="2197"/>
      <c r="W59" s="2197"/>
      <c r="X59" s="2197"/>
      <c r="Y59" s="2197"/>
      <c r="Z59" s="2197"/>
      <c r="AA59" s="2197"/>
      <c r="AB59" s="2197"/>
      <c r="AC59" s="2197"/>
      <c r="AD59" s="2197"/>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00000000-0002-0000-20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D123"/>
  <sheetViews>
    <sheetView zoomScaleNormal="100" zoomScaleSheetLayoutView="40" workbookViewId="0">
      <selection activeCell="I14" sqref="I14:J1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645"/>
      <c r="W3" s="1645"/>
      <c r="X3" s="731" t="s">
        <v>621</v>
      </c>
      <c r="Y3" s="1645"/>
      <c r="Z3" s="1645"/>
      <c r="AA3" s="731" t="s">
        <v>622</v>
      </c>
      <c r="AB3" s="1645"/>
      <c r="AC3" s="1645"/>
      <c r="AD3" s="731" t="s">
        <v>790</v>
      </c>
    </row>
    <row r="4" spans="2:30" s="798" customFormat="1" x14ac:dyDescent="0.15">
      <c r="AD4" s="752"/>
    </row>
    <row r="5" spans="2:30" s="798" customFormat="1" ht="27.75" customHeight="1" x14ac:dyDescent="0.15">
      <c r="B5" s="2038" t="s">
        <v>2096</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row>
    <row r="6" spans="2:30" s="798" customFormat="1" x14ac:dyDescent="0.15"/>
    <row r="7" spans="2:30" s="798" customFormat="1" ht="23.25" customHeight="1" x14ac:dyDescent="0.15">
      <c r="B7" s="1844" t="s">
        <v>1321</v>
      </c>
      <c r="C7" s="1844"/>
      <c r="D7" s="1844"/>
      <c r="E7" s="1844"/>
      <c r="F7" s="1845"/>
      <c r="G7" s="1845"/>
      <c r="H7" s="2014"/>
      <c r="I7" s="2014"/>
      <c r="J7" s="2014"/>
      <c r="K7" s="2014"/>
      <c r="L7" s="2014"/>
      <c r="M7" s="2014"/>
      <c r="N7" s="2014"/>
      <c r="O7" s="2014"/>
      <c r="P7" s="2014"/>
      <c r="Q7" s="2014"/>
      <c r="R7" s="2014"/>
      <c r="S7" s="2014"/>
      <c r="T7" s="2014"/>
      <c r="U7" s="2014"/>
      <c r="V7" s="2014"/>
      <c r="W7" s="2014"/>
      <c r="X7" s="2014"/>
      <c r="Y7" s="2014"/>
      <c r="Z7" s="2014"/>
      <c r="AA7" s="2014"/>
      <c r="AB7" s="2014"/>
      <c r="AC7" s="2014"/>
      <c r="AD7" s="2015"/>
    </row>
    <row r="8" spans="2:30" ht="23.25" customHeight="1" x14ac:dyDescent="0.15">
      <c r="B8" s="1845" t="s">
        <v>1322</v>
      </c>
      <c r="C8" s="2014"/>
      <c r="D8" s="2014"/>
      <c r="E8" s="2014"/>
      <c r="F8" s="2015"/>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2115" t="s">
        <v>2097</v>
      </c>
      <c r="C9" s="2116"/>
      <c r="D9" s="2116"/>
      <c r="E9" s="2116"/>
      <c r="F9" s="2117"/>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2025"/>
      <c r="C10" s="2024"/>
      <c r="D10" s="2024"/>
      <c r="E10" s="2024"/>
      <c r="F10" s="202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2118"/>
      <c r="C11" s="2119"/>
      <c r="D11" s="2119"/>
      <c r="E11" s="2119"/>
      <c r="F11" s="2120"/>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653" t="s">
        <v>1337</v>
      </c>
      <c r="C16" s="1674"/>
      <c r="D16" s="1674"/>
      <c r="E16" s="1674"/>
      <c r="F16" s="1654"/>
      <c r="G16" s="812"/>
      <c r="H16" s="813"/>
      <c r="I16" s="813"/>
      <c r="J16" s="813"/>
      <c r="K16" s="813"/>
      <c r="L16" s="813"/>
      <c r="M16" s="813"/>
      <c r="N16" s="813"/>
      <c r="O16" s="813"/>
      <c r="P16" s="813"/>
      <c r="Q16" s="813"/>
      <c r="R16" s="813"/>
      <c r="S16" s="813"/>
      <c r="T16" s="813"/>
      <c r="U16" s="813"/>
      <c r="V16" s="813"/>
      <c r="W16" s="813"/>
      <c r="X16" s="813"/>
      <c r="Y16" s="813"/>
      <c r="Z16" s="812"/>
      <c r="AA16" s="813"/>
      <c r="AB16" s="813"/>
      <c r="AC16" s="2176"/>
      <c r="AD16" s="2177"/>
    </row>
    <row r="17" spans="2:30" s="798" customFormat="1" ht="15.75" customHeight="1" x14ac:dyDescent="0.15">
      <c r="B17" s="2130"/>
      <c r="C17" s="2038"/>
      <c r="D17" s="2038"/>
      <c r="E17" s="2038"/>
      <c r="F17" s="2131"/>
      <c r="G17" s="806"/>
      <c r="H17" s="798" t="s">
        <v>1385</v>
      </c>
      <c r="Z17" s="230"/>
      <c r="AA17" s="182" t="s">
        <v>913</v>
      </c>
      <c r="AB17" s="182" t="s">
        <v>914</v>
      </c>
      <c r="AC17" s="182" t="s">
        <v>915</v>
      </c>
      <c r="AD17" s="131"/>
    </row>
    <row r="18" spans="2:30" s="798" customFormat="1" ht="18.75" customHeight="1" x14ac:dyDescent="0.15">
      <c r="B18" s="2130"/>
      <c r="C18" s="2038"/>
      <c r="D18" s="2038"/>
      <c r="E18" s="2038"/>
      <c r="F18" s="2131"/>
      <c r="G18" s="806"/>
      <c r="I18" s="786" t="s">
        <v>1002</v>
      </c>
      <c r="J18" s="2153" t="s">
        <v>1339</v>
      </c>
      <c r="K18" s="2150"/>
      <c r="L18" s="2150"/>
      <c r="M18" s="2150"/>
      <c r="N18" s="2150"/>
      <c r="O18" s="2150"/>
      <c r="P18" s="2150"/>
      <c r="Q18" s="2150"/>
      <c r="R18" s="2150"/>
      <c r="S18" s="2150"/>
      <c r="T18" s="2150"/>
      <c r="U18" s="787"/>
      <c r="V18" s="1649"/>
      <c r="W18" s="1650"/>
      <c r="X18" s="788" t="s">
        <v>1004</v>
      </c>
      <c r="Z18" s="136"/>
      <c r="AA18" s="182"/>
      <c r="AB18" s="182"/>
      <c r="AC18" s="182"/>
      <c r="AD18" s="131"/>
    </row>
    <row r="19" spans="2:30" s="798" customFormat="1" ht="18.75" customHeight="1" x14ac:dyDescent="0.15">
      <c r="B19" s="2130"/>
      <c r="C19" s="2038"/>
      <c r="D19" s="2038"/>
      <c r="E19" s="2038"/>
      <c r="F19" s="2131"/>
      <c r="G19" s="806"/>
      <c r="I19" s="786" t="s">
        <v>1005</v>
      </c>
      <c r="J19" s="826" t="s">
        <v>1340</v>
      </c>
      <c r="K19" s="787"/>
      <c r="L19" s="787"/>
      <c r="M19" s="787"/>
      <c r="N19" s="787"/>
      <c r="O19" s="787"/>
      <c r="P19" s="787"/>
      <c r="Q19" s="787"/>
      <c r="R19" s="787"/>
      <c r="S19" s="787"/>
      <c r="T19" s="787"/>
      <c r="U19" s="788"/>
      <c r="V19" s="1800"/>
      <c r="W19" s="1801"/>
      <c r="X19" s="816" t="s">
        <v>1004</v>
      </c>
      <c r="Y19" s="232"/>
      <c r="Z19" s="136"/>
      <c r="AA19" s="207" t="s">
        <v>10</v>
      </c>
      <c r="AB19" s="207" t="s">
        <v>914</v>
      </c>
      <c r="AC19" s="207" t="s">
        <v>10</v>
      </c>
      <c r="AD19" s="131"/>
    </row>
    <row r="20" spans="2:30" s="798" customFormat="1" x14ac:dyDescent="0.15">
      <c r="B20" s="2130"/>
      <c r="C20" s="2038"/>
      <c r="D20" s="2038"/>
      <c r="E20" s="2038"/>
      <c r="F20" s="2131"/>
      <c r="G20" s="806"/>
      <c r="H20" s="798" t="s">
        <v>1341</v>
      </c>
      <c r="Z20" s="806"/>
      <c r="AA20" s="2"/>
      <c r="AB20" s="731"/>
      <c r="AC20" s="2"/>
      <c r="AD20" s="131"/>
    </row>
    <row r="21" spans="2:30" s="798" customFormat="1" ht="15.75" customHeight="1" x14ac:dyDescent="0.15">
      <c r="B21" s="2130"/>
      <c r="C21" s="2038"/>
      <c r="D21" s="2038"/>
      <c r="E21" s="2038"/>
      <c r="F21" s="2131"/>
      <c r="G21" s="806"/>
      <c r="H21" s="798" t="s">
        <v>1342</v>
      </c>
      <c r="T21" s="232"/>
      <c r="V21" s="232"/>
      <c r="Z21" s="136"/>
      <c r="AA21" s="2"/>
      <c r="AB21" s="2"/>
      <c r="AC21" s="2"/>
      <c r="AD21" s="131"/>
    </row>
    <row r="22" spans="2:30" s="798" customFormat="1" ht="30" customHeight="1" x14ac:dyDescent="0.15">
      <c r="B22" s="2130"/>
      <c r="C22" s="2038"/>
      <c r="D22" s="2038"/>
      <c r="E22" s="2038"/>
      <c r="F22" s="2131"/>
      <c r="G22" s="806"/>
      <c r="I22" s="786" t="s">
        <v>1146</v>
      </c>
      <c r="J22" s="2153" t="s">
        <v>1343</v>
      </c>
      <c r="K22" s="2150"/>
      <c r="L22" s="2150"/>
      <c r="M22" s="2150"/>
      <c r="N22" s="2150"/>
      <c r="O22" s="2150"/>
      <c r="P22" s="2150"/>
      <c r="Q22" s="2150"/>
      <c r="R22" s="2150"/>
      <c r="S22" s="2150"/>
      <c r="T22" s="2150"/>
      <c r="U22" s="2182"/>
      <c r="V22" s="1649"/>
      <c r="W22" s="1650"/>
      <c r="X22" s="788" t="s">
        <v>1004</v>
      </c>
      <c r="Y22" s="232"/>
      <c r="Z22" s="136"/>
      <c r="AA22" s="207" t="s">
        <v>10</v>
      </c>
      <c r="AB22" s="207" t="s">
        <v>914</v>
      </c>
      <c r="AC22" s="207" t="s">
        <v>10</v>
      </c>
      <c r="AD22" s="131"/>
    </row>
    <row r="23" spans="2:30" s="798" customFormat="1" ht="6" customHeight="1" x14ac:dyDescent="0.15">
      <c r="B23" s="2132"/>
      <c r="C23" s="2133"/>
      <c r="D23" s="2133"/>
      <c r="E23" s="2133"/>
      <c r="F23" s="2134"/>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653" t="s">
        <v>1337</v>
      </c>
      <c r="C27" s="1674"/>
      <c r="D27" s="1674"/>
      <c r="E27" s="1674"/>
      <c r="F27" s="1654"/>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2130"/>
      <c r="C28" s="2038"/>
      <c r="D28" s="2038"/>
      <c r="E28" s="2038"/>
      <c r="F28" s="2131"/>
      <c r="G28" s="806"/>
      <c r="H28" s="798" t="s">
        <v>1386</v>
      </c>
      <c r="Z28" s="806"/>
      <c r="AA28" s="182" t="s">
        <v>913</v>
      </c>
      <c r="AB28" s="182" t="s">
        <v>914</v>
      </c>
      <c r="AC28" s="182" t="s">
        <v>915</v>
      </c>
      <c r="AD28" s="229"/>
    </row>
    <row r="29" spans="2:30" s="798" customFormat="1" ht="18.75" customHeight="1" x14ac:dyDescent="0.15">
      <c r="B29" s="2130"/>
      <c r="C29" s="2038"/>
      <c r="D29" s="2038"/>
      <c r="E29" s="2038"/>
      <c r="F29" s="2131"/>
      <c r="G29" s="806"/>
      <c r="I29" s="786" t="s">
        <v>1002</v>
      </c>
      <c r="J29" s="2153" t="s">
        <v>1339</v>
      </c>
      <c r="K29" s="2150"/>
      <c r="L29" s="2150"/>
      <c r="M29" s="2150"/>
      <c r="N29" s="2150"/>
      <c r="O29" s="2150"/>
      <c r="P29" s="2150"/>
      <c r="Q29" s="2150"/>
      <c r="R29" s="2150"/>
      <c r="S29" s="2150"/>
      <c r="T29" s="2150"/>
      <c r="U29" s="788"/>
      <c r="V29" s="1649"/>
      <c r="W29" s="1650"/>
      <c r="X29" s="788" t="s">
        <v>1004</v>
      </c>
      <c r="Z29" s="806"/>
      <c r="AA29" s="182"/>
      <c r="AB29" s="182"/>
      <c r="AC29" s="182"/>
      <c r="AD29" s="131"/>
    </row>
    <row r="30" spans="2:30" s="798" customFormat="1" ht="18.75" customHeight="1" x14ac:dyDescent="0.15">
      <c r="B30" s="2130"/>
      <c r="C30" s="2038"/>
      <c r="D30" s="2038"/>
      <c r="E30" s="2038"/>
      <c r="F30" s="2131"/>
      <c r="G30" s="806"/>
      <c r="I30" s="834" t="s">
        <v>1005</v>
      </c>
      <c r="J30" s="244" t="s">
        <v>1340</v>
      </c>
      <c r="K30" s="713"/>
      <c r="L30" s="713"/>
      <c r="M30" s="713"/>
      <c r="N30" s="713"/>
      <c r="O30" s="713"/>
      <c r="P30" s="713"/>
      <c r="Q30" s="713"/>
      <c r="R30" s="713"/>
      <c r="S30" s="713"/>
      <c r="T30" s="713"/>
      <c r="U30" s="816"/>
      <c r="V30" s="1800"/>
      <c r="W30" s="1801"/>
      <c r="X30" s="816" t="s">
        <v>1004</v>
      </c>
      <c r="Y30" s="232"/>
      <c r="Z30" s="136"/>
      <c r="AA30" s="207" t="s">
        <v>10</v>
      </c>
      <c r="AB30" s="207" t="s">
        <v>914</v>
      </c>
      <c r="AC30" s="207" t="s">
        <v>10</v>
      </c>
      <c r="AD30" s="131"/>
    </row>
    <row r="31" spans="2:30" s="798" customFormat="1" ht="6" customHeight="1" x14ac:dyDescent="0.15">
      <c r="B31" s="2132"/>
      <c r="C31" s="2133"/>
      <c r="D31" s="2133"/>
      <c r="E31" s="2133"/>
      <c r="F31" s="2134"/>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653" t="s">
        <v>1337</v>
      </c>
      <c r="C35" s="1674"/>
      <c r="D35" s="1674"/>
      <c r="E35" s="1674"/>
      <c r="F35" s="1654"/>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2130"/>
      <c r="C36" s="2038"/>
      <c r="D36" s="2038"/>
      <c r="E36" s="2038"/>
      <c r="F36" s="2131"/>
      <c r="G36" s="806"/>
      <c r="H36" s="798" t="s">
        <v>1345</v>
      </c>
      <c r="Z36" s="806"/>
      <c r="AA36" s="182" t="s">
        <v>913</v>
      </c>
      <c r="AB36" s="182" t="s">
        <v>914</v>
      </c>
      <c r="AC36" s="182" t="s">
        <v>915</v>
      </c>
      <c r="AD36" s="229"/>
    </row>
    <row r="37" spans="2:30" s="798" customFormat="1" ht="18.75" customHeight="1" x14ac:dyDescent="0.15">
      <c r="B37" s="2130"/>
      <c r="C37" s="2038"/>
      <c r="D37" s="2038"/>
      <c r="E37" s="2038"/>
      <c r="F37" s="2131"/>
      <c r="G37" s="806"/>
      <c r="I37" s="786" t="s">
        <v>1002</v>
      </c>
      <c r="J37" s="2153" t="s">
        <v>1339</v>
      </c>
      <c r="K37" s="2150"/>
      <c r="L37" s="2150"/>
      <c r="M37" s="2150"/>
      <c r="N37" s="2150"/>
      <c r="O37" s="2150"/>
      <c r="P37" s="2150"/>
      <c r="Q37" s="2150"/>
      <c r="R37" s="2150"/>
      <c r="S37" s="2150"/>
      <c r="T37" s="2150"/>
      <c r="U37" s="788"/>
      <c r="V37" s="2013"/>
      <c r="W37" s="1649"/>
      <c r="X37" s="788" t="s">
        <v>1004</v>
      </c>
      <c r="Z37" s="806"/>
      <c r="AA37" s="182"/>
      <c r="AB37" s="182"/>
      <c r="AC37" s="182"/>
      <c r="AD37" s="131"/>
    </row>
    <row r="38" spans="2:30" s="798" customFormat="1" ht="18.75" customHeight="1" x14ac:dyDescent="0.15">
      <c r="B38" s="2132"/>
      <c r="C38" s="2133"/>
      <c r="D38" s="2133"/>
      <c r="E38" s="2133"/>
      <c r="F38" s="2134"/>
      <c r="G38" s="806"/>
      <c r="I38" s="786" t="s">
        <v>1005</v>
      </c>
      <c r="J38" s="825" t="s">
        <v>1340</v>
      </c>
      <c r="K38" s="787"/>
      <c r="L38" s="787"/>
      <c r="M38" s="787"/>
      <c r="N38" s="787"/>
      <c r="O38" s="787"/>
      <c r="P38" s="787"/>
      <c r="Q38" s="787"/>
      <c r="R38" s="787"/>
      <c r="S38" s="787"/>
      <c r="T38" s="787"/>
      <c r="U38" s="788"/>
      <c r="V38" s="2013"/>
      <c r="W38" s="1649"/>
      <c r="X38" s="788" t="s">
        <v>1004</v>
      </c>
      <c r="Y38" s="232"/>
      <c r="Z38" s="136"/>
      <c r="AA38" s="207" t="s">
        <v>10</v>
      </c>
      <c r="AB38" s="207" t="s">
        <v>914</v>
      </c>
      <c r="AC38" s="207" t="s">
        <v>10</v>
      </c>
      <c r="AD38" s="131"/>
    </row>
    <row r="39" spans="2:30" s="798" customFormat="1" ht="6" customHeight="1" x14ac:dyDescent="0.15">
      <c r="B39" s="2132"/>
      <c r="C39" s="1647"/>
      <c r="D39" s="2133"/>
      <c r="E39" s="2133"/>
      <c r="F39" s="2134"/>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653" t="s">
        <v>1355</v>
      </c>
      <c r="C40" s="1674"/>
      <c r="D40" s="1674"/>
      <c r="E40" s="1674"/>
      <c r="F40" s="1654"/>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2130"/>
      <c r="C41" s="2038"/>
      <c r="D41" s="2038"/>
      <c r="E41" s="2038"/>
      <c r="F41" s="2131"/>
      <c r="G41" s="806"/>
      <c r="H41" s="798" t="s">
        <v>1350</v>
      </c>
      <c r="Z41" s="806"/>
      <c r="AA41" s="182" t="s">
        <v>913</v>
      </c>
      <c r="AB41" s="182" t="s">
        <v>914</v>
      </c>
      <c r="AC41" s="182" t="s">
        <v>915</v>
      </c>
      <c r="AD41" s="229"/>
    </row>
    <row r="42" spans="2:30" s="798" customFormat="1" ht="30" customHeight="1" x14ac:dyDescent="0.15">
      <c r="B42" s="2130"/>
      <c r="C42" s="2038"/>
      <c r="D42" s="2038"/>
      <c r="E42" s="2038"/>
      <c r="F42" s="2131"/>
      <c r="G42" s="806"/>
      <c r="I42" s="786" t="s">
        <v>1002</v>
      </c>
      <c r="J42" s="2151" t="s">
        <v>1388</v>
      </c>
      <c r="K42" s="2152"/>
      <c r="L42" s="2152"/>
      <c r="M42" s="2152"/>
      <c r="N42" s="2152"/>
      <c r="O42" s="2152"/>
      <c r="P42" s="2152"/>
      <c r="Q42" s="2152"/>
      <c r="R42" s="2152"/>
      <c r="S42" s="2152"/>
      <c r="T42" s="2152"/>
      <c r="U42" s="2173"/>
      <c r="V42" s="2013"/>
      <c r="W42" s="1649"/>
      <c r="X42" s="788" t="s">
        <v>1004</v>
      </c>
      <c r="Z42" s="806"/>
      <c r="AC42" s="2"/>
      <c r="AD42" s="131"/>
    </row>
    <row r="43" spans="2:30" s="798" customFormat="1" ht="33" customHeight="1" x14ac:dyDescent="0.15">
      <c r="B43" s="2130"/>
      <c r="C43" s="2038"/>
      <c r="D43" s="2038"/>
      <c r="E43" s="2038"/>
      <c r="F43" s="2131"/>
      <c r="G43" s="806"/>
      <c r="I43" s="786" t="s">
        <v>1005</v>
      </c>
      <c r="J43" s="2151" t="s">
        <v>1389</v>
      </c>
      <c r="K43" s="2152"/>
      <c r="L43" s="2152"/>
      <c r="M43" s="2152"/>
      <c r="N43" s="2152"/>
      <c r="O43" s="2152"/>
      <c r="P43" s="2152"/>
      <c r="Q43" s="2152"/>
      <c r="R43" s="2152"/>
      <c r="S43" s="2152"/>
      <c r="T43" s="2152"/>
      <c r="U43" s="2173"/>
      <c r="V43" s="2013"/>
      <c r="W43" s="1649"/>
      <c r="X43" s="816" t="s">
        <v>1004</v>
      </c>
      <c r="Y43" s="232"/>
      <c r="Z43" s="136"/>
      <c r="AA43" s="207" t="s">
        <v>10</v>
      </c>
      <c r="AB43" s="207" t="s">
        <v>914</v>
      </c>
      <c r="AC43" s="207" t="s">
        <v>10</v>
      </c>
      <c r="AD43" s="131"/>
    </row>
    <row r="44" spans="2:30" s="798" customFormat="1" ht="6" customHeight="1" x14ac:dyDescent="0.15">
      <c r="B44" s="2132"/>
      <c r="C44" s="2133"/>
      <c r="D44" s="2133"/>
      <c r="E44" s="2133"/>
      <c r="F44" s="2134"/>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2174" t="s">
        <v>1390</v>
      </c>
      <c r="C46" s="2154"/>
      <c r="D46" s="2155" t="s">
        <v>2101</v>
      </c>
      <c r="E46" s="2155"/>
      <c r="F46" s="2155"/>
      <c r="G46" s="2155"/>
      <c r="H46" s="2155"/>
      <c r="I46" s="2155"/>
      <c r="J46" s="2155"/>
      <c r="K46" s="2155"/>
      <c r="L46" s="2155"/>
      <c r="M46" s="2155"/>
      <c r="N46" s="2155"/>
      <c r="O46" s="2155"/>
      <c r="P46" s="2155"/>
      <c r="Q46" s="2155"/>
      <c r="R46" s="2155"/>
      <c r="S46" s="2155"/>
      <c r="T46" s="2155"/>
      <c r="U46" s="2155"/>
      <c r="V46" s="2155"/>
      <c r="W46" s="2155"/>
      <c r="X46" s="2155"/>
      <c r="Y46" s="2155"/>
      <c r="Z46" s="2155"/>
      <c r="AA46" s="2155"/>
      <c r="AB46" s="2155"/>
      <c r="AC46" s="2155"/>
      <c r="AD46" s="2155"/>
    </row>
    <row r="47" spans="2:30" s="798" customFormat="1" ht="29.25" customHeight="1" x14ac:dyDescent="0.15">
      <c r="B47" s="2174"/>
      <c r="C47" s="2154"/>
      <c r="D47" s="2155"/>
      <c r="E47" s="2155"/>
      <c r="F47" s="2155"/>
      <c r="G47" s="2155"/>
      <c r="H47" s="2155"/>
      <c r="I47" s="2155"/>
      <c r="J47" s="2155"/>
      <c r="K47" s="2155"/>
      <c r="L47" s="2155"/>
      <c r="M47" s="2155"/>
      <c r="N47" s="2155"/>
      <c r="O47" s="2155"/>
      <c r="P47" s="2155"/>
      <c r="Q47" s="2155"/>
      <c r="R47" s="2155"/>
      <c r="S47" s="2155"/>
      <c r="T47" s="2155"/>
      <c r="U47" s="2155"/>
      <c r="V47" s="2155"/>
      <c r="W47" s="2155"/>
      <c r="X47" s="2155"/>
      <c r="Y47" s="2155"/>
      <c r="Z47" s="2155"/>
      <c r="AA47" s="2155"/>
      <c r="AB47" s="2155"/>
      <c r="AC47" s="2155"/>
      <c r="AD47" s="215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00000000-0002-0000-2100-000000000000}">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AF123"/>
  <sheetViews>
    <sheetView zoomScaleNormal="100" zoomScaleSheetLayoutView="115" workbookViewId="0">
      <selection activeCell="I14" sqref="I14:J16"/>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2038" t="s">
        <v>1633</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row>
    <row r="6" spans="2:28" s="798" customFormat="1" x14ac:dyDescent="0.15"/>
    <row r="7" spans="2:28" s="798" customFormat="1" ht="39.75" customHeight="1" x14ac:dyDescent="0.15">
      <c r="B7" s="2198" t="s">
        <v>1321</v>
      </c>
      <c r="C7" s="2198"/>
      <c r="D7" s="2198"/>
      <c r="E7" s="2198"/>
      <c r="F7" s="2198"/>
      <c r="G7" s="2198"/>
      <c r="H7" s="1649"/>
      <c r="I7" s="1650"/>
      <c r="J7" s="1650"/>
      <c r="K7" s="1650"/>
      <c r="L7" s="1650"/>
      <c r="M7" s="1650"/>
      <c r="N7" s="1650"/>
      <c r="O7" s="1650"/>
      <c r="P7" s="1650"/>
      <c r="Q7" s="1650"/>
      <c r="R7" s="1650"/>
      <c r="S7" s="1650"/>
      <c r="T7" s="1650"/>
      <c r="U7" s="1650"/>
      <c r="V7" s="1650"/>
      <c r="W7" s="1650"/>
      <c r="X7" s="1650"/>
      <c r="Y7" s="1650"/>
      <c r="Z7" s="1650"/>
      <c r="AA7" s="1650"/>
      <c r="AB7" s="1651"/>
    </row>
    <row r="8" spans="2:28" ht="39.75" customHeight="1" x14ac:dyDescent="0.15">
      <c r="B8" s="2199" t="s">
        <v>1322</v>
      </c>
      <c r="C8" s="2200"/>
      <c r="D8" s="2200"/>
      <c r="E8" s="2200"/>
      <c r="F8" s="2200"/>
      <c r="G8" s="2201"/>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2202" t="s">
        <v>1634</v>
      </c>
      <c r="C9" s="2203"/>
      <c r="D9" s="2203"/>
      <c r="E9" s="2203"/>
      <c r="F9" s="2203"/>
      <c r="G9" s="2204"/>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2180"/>
      <c r="C10" s="2181"/>
      <c r="D10" s="2181"/>
      <c r="E10" s="2181"/>
      <c r="F10" s="2181"/>
      <c r="G10" s="2205"/>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649" t="s">
        <v>1295</v>
      </c>
      <c r="D16" s="1650"/>
      <c r="E16" s="1650"/>
      <c r="F16" s="1650"/>
      <c r="G16" s="1650"/>
      <c r="H16" s="1650"/>
      <c r="I16" s="1650"/>
      <c r="J16" s="1650"/>
      <c r="K16" s="1650"/>
      <c r="L16" s="1650"/>
      <c r="M16" s="1650"/>
      <c r="N16" s="1650"/>
      <c r="O16" s="1651"/>
      <c r="P16" s="1649" t="s">
        <v>795</v>
      </c>
      <c r="Q16" s="1650"/>
      <c r="R16" s="1650"/>
      <c r="S16" s="1650"/>
      <c r="T16" s="1650"/>
      <c r="U16" s="1650"/>
      <c r="V16" s="1650"/>
      <c r="W16" s="1650"/>
      <c r="X16" s="1650"/>
      <c r="Y16" s="1650"/>
      <c r="Z16" s="1650"/>
      <c r="AA16" s="1651"/>
      <c r="AB16" s="800"/>
    </row>
    <row r="17" spans="2:28" s="798" customFormat="1" ht="21" customHeight="1" x14ac:dyDescent="0.15">
      <c r="B17" s="806"/>
      <c r="C17" s="2178"/>
      <c r="D17" s="2179"/>
      <c r="E17" s="2179"/>
      <c r="F17" s="2179"/>
      <c r="G17" s="2179"/>
      <c r="H17" s="2179"/>
      <c r="I17" s="2179"/>
      <c r="J17" s="2179"/>
      <c r="K17" s="2179"/>
      <c r="L17" s="2179"/>
      <c r="M17" s="2179"/>
      <c r="N17" s="2179"/>
      <c r="O17" s="2206"/>
      <c r="P17" s="1649"/>
      <c r="Q17" s="1650"/>
      <c r="R17" s="1650"/>
      <c r="S17" s="1650"/>
      <c r="T17" s="1650"/>
      <c r="U17" s="1650"/>
      <c r="V17" s="1650"/>
      <c r="W17" s="1650"/>
      <c r="X17" s="1650"/>
      <c r="Y17" s="1650"/>
      <c r="Z17" s="1650"/>
      <c r="AA17" s="1651"/>
      <c r="AB17" s="805"/>
    </row>
    <row r="18" spans="2:28" s="798" customFormat="1" ht="21" customHeight="1" x14ac:dyDescent="0.15">
      <c r="B18" s="806"/>
      <c r="C18" s="2178"/>
      <c r="D18" s="2179"/>
      <c r="E18" s="2179"/>
      <c r="F18" s="2179"/>
      <c r="G18" s="2179"/>
      <c r="H18" s="2179"/>
      <c r="I18" s="2179"/>
      <c r="J18" s="2179"/>
      <c r="K18" s="2179"/>
      <c r="L18" s="2179"/>
      <c r="M18" s="2179"/>
      <c r="N18" s="2179"/>
      <c r="O18" s="2206"/>
      <c r="P18" s="1649"/>
      <c r="Q18" s="1650"/>
      <c r="R18" s="1650"/>
      <c r="S18" s="1650"/>
      <c r="T18" s="1650"/>
      <c r="U18" s="1650"/>
      <c r="V18" s="1650"/>
      <c r="W18" s="1650"/>
      <c r="X18" s="1650"/>
      <c r="Y18" s="1650"/>
      <c r="Z18" s="1650"/>
      <c r="AA18" s="1651"/>
      <c r="AB18" s="805"/>
    </row>
    <row r="19" spans="2:28" s="798" customFormat="1" ht="21" customHeight="1" x14ac:dyDescent="0.15">
      <c r="B19" s="806"/>
      <c r="C19" s="2178"/>
      <c r="D19" s="2179"/>
      <c r="E19" s="2179"/>
      <c r="F19" s="2179"/>
      <c r="G19" s="2179"/>
      <c r="H19" s="2179"/>
      <c r="I19" s="2179"/>
      <c r="J19" s="2179"/>
      <c r="K19" s="2179"/>
      <c r="L19" s="2179"/>
      <c r="M19" s="2179"/>
      <c r="N19" s="2179"/>
      <c r="O19" s="2206"/>
      <c r="P19" s="1649"/>
      <c r="Q19" s="1650"/>
      <c r="R19" s="1650"/>
      <c r="S19" s="1650"/>
      <c r="T19" s="1650"/>
      <c r="U19" s="1650"/>
      <c r="V19" s="1650"/>
      <c r="W19" s="1650"/>
      <c r="X19" s="1650"/>
      <c r="Y19" s="1650"/>
      <c r="Z19" s="1650"/>
      <c r="AA19" s="1651"/>
      <c r="AB19" s="805"/>
    </row>
    <row r="20" spans="2:28" s="798" customFormat="1" ht="21" customHeight="1" x14ac:dyDescent="0.15">
      <c r="B20" s="806"/>
      <c r="C20" s="2178"/>
      <c r="D20" s="2179"/>
      <c r="E20" s="2179"/>
      <c r="F20" s="2179"/>
      <c r="G20" s="2179"/>
      <c r="H20" s="2179"/>
      <c r="I20" s="2179"/>
      <c r="J20" s="2179"/>
      <c r="K20" s="2179"/>
      <c r="L20" s="2179"/>
      <c r="M20" s="2179"/>
      <c r="N20" s="2179"/>
      <c r="O20" s="2206"/>
      <c r="P20" s="1649"/>
      <c r="Q20" s="1650"/>
      <c r="R20" s="1650"/>
      <c r="S20" s="1650"/>
      <c r="T20" s="1650"/>
      <c r="U20" s="1650"/>
      <c r="V20" s="1650"/>
      <c r="W20" s="1650"/>
      <c r="X20" s="1650"/>
      <c r="Y20" s="1650"/>
      <c r="Z20" s="1650"/>
      <c r="AA20" s="1651"/>
      <c r="AB20" s="805"/>
    </row>
    <row r="21" spans="2:28" s="798" customFormat="1" ht="21" customHeight="1" x14ac:dyDescent="0.15">
      <c r="B21" s="806"/>
      <c r="C21" s="2178"/>
      <c r="D21" s="2179"/>
      <c r="E21" s="2179"/>
      <c r="F21" s="2179"/>
      <c r="G21" s="2179"/>
      <c r="H21" s="2179"/>
      <c r="I21" s="2179"/>
      <c r="J21" s="2179"/>
      <c r="K21" s="2179"/>
      <c r="L21" s="2179"/>
      <c r="M21" s="2179"/>
      <c r="N21" s="2179"/>
      <c r="O21" s="2206"/>
      <c r="P21" s="1649"/>
      <c r="Q21" s="1650"/>
      <c r="R21" s="1650"/>
      <c r="S21" s="1650"/>
      <c r="T21" s="1650"/>
      <c r="U21" s="1650"/>
      <c r="V21" s="1650"/>
      <c r="W21" s="1650"/>
      <c r="X21" s="1650"/>
      <c r="Y21" s="1650"/>
      <c r="Z21" s="1650"/>
      <c r="AA21" s="1651"/>
      <c r="AB21" s="805"/>
    </row>
    <row r="22" spans="2:28" s="798" customFormat="1" ht="21" customHeight="1" x14ac:dyDescent="0.15">
      <c r="B22" s="806"/>
      <c r="C22" s="2178"/>
      <c r="D22" s="2179"/>
      <c r="E22" s="2179"/>
      <c r="F22" s="2179"/>
      <c r="G22" s="2179"/>
      <c r="H22" s="2179"/>
      <c r="I22" s="2179"/>
      <c r="J22" s="2179"/>
      <c r="K22" s="2179"/>
      <c r="L22" s="2179"/>
      <c r="M22" s="2179"/>
      <c r="N22" s="2179"/>
      <c r="O22" s="2206"/>
      <c r="P22" s="1649"/>
      <c r="Q22" s="1650"/>
      <c r="R22" s="1650"/>
      <c r="S22" s="1650"/>
      <c r="T22" s="1650"/>
      <c r="U22" s="1650"/>
      <c r="V22" s="1650"/>
      <c r="W22" s="1650"/>
      <c r="X22" s="1650"/>
      <c r="Y22" s="1650"/>
      <c r="Z22" s="1650"/>
      <c r="AA22" s="1651"/>
      <c r="AB22" s="805"/>
    </row>
    <row r="23" spans="2:28" s="798" customFormat="1" ht="21" customHeight="1" x14ac:dyDescent="0.15">
      <c r="B23" s="806"/>
      <c r="C23" s="2178"/>
      <c r="D23" s="2179"/>
      <c r="E23" s="2179"/>
      <c r="F23" s="2179"/>
      <c r="G23" s="2179"/>
      <c r="H23" s="2179"/>
      <c r="I23" s="2179"/>
      <c r="J23" s="2179"/>
      <c r="K23" s="2179"/>
      <c r="L23" s="2179"/>
      <c r="M23" s="2179"/>
      <c r="N23" s="2179"/>
      <c r="O23" s="2206"/>
      <c r="P23" s="1649"/>
      <c r="Q23" s="1650"/>
      <c r="R23" s="1650"/>
      <c r="S23" s="1650"/>
      <c r="T23" s="1650"/>
      <c r="U23" s="1650"/>
      <c r="V23" s="1650"/>
      <c r="W23" s="1650"/>
      <c r="X23" s="1650"/>
      <c r="Y23" s="1650"/>
      <c r="Z23" s="1650"/>
      <c r="AA23" s="1651"/>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00000000-0002-0000-2200-000000000000}">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F123"/>
  <sheetViews>
    <sheetView zoomScaleNormal="100" zoomScaleSheetLayoutView="85"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2207" t="s">
        <v>2368</v>
      </c>
      <c r="C4" s="2207"/>
      <c r="D4" s="2207"/>
      <c r="E4" s="2207"/>
      <c r="F4" s="2207"/>
      <c r="G4" s="2207"/>
      <c r="H4" s="2207"/>
      <c r="I4" s="2207"/>
      <c r="J4" s="2207"/>
      <c r="K4" s="2207"/>
      <c r="L4" s="2207"/>
      <c r="M4" s="2207"/>
      <c r="N4" s="2207"/>
      <c r="O4" s="2207"/>
      <c r="P4" s="2207"/>
      <c r="Q4" s="2207"/>
      <c r="R4" s="2207"/>
      <c r="S4" s="2207"/>
      <c r="T4" s="2207"/>
      <c r="U4" s="2207"/>
      <c r="V4" s="2207"/>
      <c r="W4" s="2207"/>
      <c r="X4" s="2207"/>
      <c r="Y4" s="2207"/>
    </row>
    <row r="6" spans="2:25"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5" ht="23.25" customHeight="1" x14ac:dyDescent="0.15">
      <c r="B7" s="2013" t="s">
        <v>935</v>
      </c>
      <c r="C7" s="2013"/>
      <c r="D7" s="2013"/>
      <c r="E7" s="2013"/>
      <c r="F7" s="2013"/>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763" t="s">
        <v>936</v>
      </c>
      <c r="C8" s="1764"/>
      <c r="D8" s="1764"/>
      <c r="E8" s="1764"/>
      <c r="F8" s="1765"/>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2033"/>
      <c r="C9" s="1645"/>
      <c r="D9" s="1645"/>
      <c r="E9" s="1645"/>
      <c r="F9" s="2034"/>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2033"/>
      <c r="C10" s="1645"/>
      <c r="D10" s="1645"/>
      <c r="E10" s="1645"/>
      <c r="F10" s="2034"/>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800"/>
      <c r="C11" s="1801"/>
      <c r="D11" s="1801"/>
      <c r="E11" s="1801"/>
      <c r="F11" s="1802"/>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763" t="s">
        <v>941</v>
      </c>
      <c r="C12" s="1764"/>
      <c r="D12" s="1764"/>
      <c r="E12" s="1764"/>
      <c r="F12" s="1765"/>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2033"/>
      <c r="C13" s="1645"/>
      <c r="D13" s="1645"/>
      <c r="E13" s="1645"/>
      <c r="F13" s="2034"/>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2033"/>
      <c r="C14" s="1645"/>
      <c r="D14" s="1645"/>
      <c r="E14" s="1645"/>
      <c r="F14" s="2034"/>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800"/>
      <c r="C15" s="1801"/>
      <c r="D15" s="1801"/>
      <c r="E15" s="1801"/>
      <c r="F15" s="1802"/>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645"/>
      <c r="L20" s="1645"/>
      <c r="M20" s="798" t="s">
        <v>948</v>
      </c>
      <c r="Y20" s="805"/>
    </row>
    <row r="21" spans="2:25" ht="6.75" customHeight="1" x14ac:dyDescent="0.15">
      <c r="B21" s="806"/>
      <c r="Y21" s="805"/>
    </row>
    <row r="22" spans="2:25" ht="21" customHeight="1" x14ac:dyDescent="0.15">
      <c r="B22" s="806"/>
      <c r="D22" s="1649" t="s">
        <v>949</v>
      </c>
      <c r="E22" s="1650"/>
      <c r="F22" s="1650"/>
      <c r="G22" s="1650"/>
      <c r="H22" s="1651"/>
      <c r="I22" s="1845"/>
      <c r="J22" s="2014"/>
      <c r="K22" s="2014"/>
      <c r="L22" s="2014"/>
      <c r="M22" s="704" t="s">
        <v>950</v>
      </c>
      <c r="N22" s="739" t="s">
        <v>951</v>
      </c>
      <c r="O22" s="787"/>
      <c r="P22" s="1650"/>
      <c r="Q22" s="1650"/>
      <c r="R22" s="704" t="s">
        <v>950</v>
      </c>
      <c r="S22" s="739" t="s">
        <v>952</v>
      </c>
      <c r="T22" s="787"/>
      <c r="U22" s="787"/>
      <c r="V22" s="1650"/>
      <c r="W22" s="1650"/>
      <c r="X22" s="704" t="s">
        <v>950</v>
      </c>
      <c r="Y22" s="805"/>
    </row>
    <row r="23" spans="2:25" ht="21" customHeight="1" x14ac:dyDescent="0.15">
      <c r="B23" s="806"/>
      <c r="D23" s="1649" t="s">
        <v>953</v>
      </c>
      <c r="E23" s="1650"/>
      <c r="F23" s="1650"/>
      <c r="G23" s="1650"/>
      <c r="H23" s="1651"/>
      <c r="I23" s="1649"/>
      <c r="J23" s="1650"/>
      <c r="K23" s="1650"/>
      <c r="L23" s="1650"/>
      <c r="M23" s="704" t="s">
        <v>950</v>
      </c>
      <c r="N23" s="739" t="s">
        <v>951</v>
      </c>
      <c r="O23" s="787"/>
      <c r="P23" s="1650"/>
      <c r="Q23" s="1650"/>
      <c r="R23" s="704" t="s">
        <v>950</v>
      </c>
      <c r="S23" s="739" t="s">
        <v>952</v>
      </c>
      <c r="T23" s="787"/>
      <c r="U23" s="787"/>
      <c r="V23" s="1650"/>
      <c r="W23" s="1650"/>
      <c r="X23" s="704" t="s">
        <v>950</v>
      </c>
      <c r="Y23" s="805"/>
    </row>
    <row r="24" spans="2:25" ht="15.75" customHeight="1" x14ac:dyDescent="0.15">
      <c r="B24" s="806"/>
      <c r="D24" s="1658" t="s">
        <v>954</v>
      </c>
      <c r="E24" s="2116"/>
      <c r="F24" s="2116"/>
      <c r="G24" s="2116"/>
      <c r="H24" s="2116"/>
      <c r="I24" s="2116"/>
      <c r="J24" s="2116"/>
      <c r="K24" s="2116"/>
      <c r="L24" s="2116"/>
      <c r="M24" s="2116"/>
      <c r="N24" s="2116"/>
      <c r="O24" s="2116"/>
      <c r="P24" s="2116"/>
      <c r="Q24" s="2116"/>
      <c r="R24" s="2116"/>
      <c r="S24" s="2116"/>
      <c r="T24" s="2116"/>
      <c r="U24" s="2117"/>
      <c r="V24" s="590" t="s">
        <v>913</v>
      </c>
      <c r="W24" s="211" t="s">
        <v>914</v>
      </c>
      <c r="X24" s="591" t="s">
        <v>915</v>
      </c>
      <c r="Y24" s="805"/>
    </row>
    <row r="25" spans="2:25" ht="30.75" customHeight="1" x14ac:dyDescent="0.15">
      <c r="B25" s="806"/>
      <c r="D25" s="2118"/>
      <c r="E25" s="2119"/>
      <c r="F25" s="2119"/>
      <c r="G25" s="2119"/>
      <c r="H25" s="2119"/>
      <c r="I25" s="2119"/>
      <c r="J25" s="2119"/>
      <c r="K25" s="2119"/>
      <c r="L25" s="2119"/>
      <c r="M25" s="2119"/>
      <c r="N25" s="2119"/>
      <c r="O25" s="2119"/>
      <c r="P25" s="2119"/>
      <c r="Q25" s="2119"/>
      <c r="R25" s="2119"/>
      <c r="S25" s="2119"/>
      <c r="T25" s="2119"/>
      <c r="U25" s="2120"/>
      <c r="V25" s="702" t="s">
        <v>10</v>
      </c>
      <c r="W25" s="703" t="s">
        <v>955</v>
      </c>
      <c r="X25" s="704" t="s">
        <v>10</v>
      </c>
      <c r="Y25" s="805"/>
    </row>
    <row r="26" spans="2:25" ht="17.25" customHeight="1" x14ac:dyDescent="0.15">
      <c r="B26" s="806"/>
      <c r="D26" s="1678" t="s">
        <v>956</v>
      </c>
      <c r="E26" s="1679"/>
      <c r="F26" s="1679"/>
      <c r="G26" s="1679"/>
      <c r="H26" s="1679"/>
      <c r="I26" s="1679"/>
      <c r="J26" s="1679"/>
      <c r="K26" s="1679"/>
      <c r="L26" s="1679"/>
      <c r="M26" s="1679"/>
      <c r="N26" s="1679"/>
      <c r="O26" s="1679"/>
      <c r="P26" s="1679"/>
      <c r="Q26" s="1679"/>
      <c r="R26" s="1679"/>
      <c r="S26" s="1679"/>
      <c r="T26" s="1679"/>
      <c r="U26" s="1679"/>
      <c r="V26" s="1679"/>
      <c r="W26" s="1679"/>
      <c r="X26" s="1680"/>
      <c r="Y26" s="805"/>
    </row>
    <row r="27" spans="2:25" ht="21" customHeight="1" x14ac:dyDescent="0.15">
      <c r="B27" s="806"/>
      <c r="D27" s="1649" t="s">
        <v>957</v>
      </c>
      <c r="E27" s="1650"/>
      <c r="F27" s="1650"/>
      <c r="G27" s="1650"/>
      <c r="H27" s="1651"/>
      <c r="I27" s="1649"/>
      <c r="J27" s="1650"/>
      <c r="K27" s="1650"/>
      <c r="L27" s="1650"/>
      <c r="M27" s="704" t="s">
        <v>950</v>
      </c>
      <c r="N27" s="739" t="s">
        <v>951</v>
      </c>
      <c r="O27" s="787"/>
      <c r="P27" s="1650"/>
      <c r="Q27" s="1650"/>
      <c r="R27" s="704" t="s">
        <v>950</v>
      </c>
      <c r="S27" s="739" t="s">
        <v>952</v>
      </c>
      <c r="T27" s="787"/>
      <c r="U27" s="787"/>
      <c r="V27" s="1650"/>
      <c r="W27" s="1650"/>
      <c r="X27" s="704" t="s">
        <v>950</v>
      </c>
      <c r="Y27" s="805"/>
    </row>
    <row r="28" spans="2:25" ht="21" customHeight="1" x14ac:dyDescent="0.15">
      <c r="B28" s="806"/>
      <c r="D28" s="1649" t="s">
        <v>958</v>
      </c>
      <c r="E28" s="1650"/>
      <c r="F28" s="1650"/>
      <c r="G28" s="1650"/>
      <c r="H28" s="1651"/>
      <c r="I28" s="1649"/>
      <c r="J28" s="1650"/>
      <c r="K28" s="1650"/>
      <c r="L28" s="1650"/>
      <c r="M28" s="704" t="s">
        <v>950</v>
      </c>
      <c r="N28" s="739" t="s">
        <v>951</v>
      </c>
      <c r="O28" s="787"/>
      <c r="P28" s="1650"/>
      <c r="Q28" s="1650"/>
      <c r="R28" s="704" t="s">
        <v>950</v>
      </c>
      <c r="S28" s="739" t="s">
        <v>952</v>
      </c>
      <c r="T28" s="787"/>
      <c r="U28" s="787"/>
      <c r="V28" s="1650"/>
      <c r="W28" s="1650"/>
      <c r="X28" s="704" t="s">
        <v>950</v>
      </c>
      <c r="Y28" s="805"/>
    </row>
    <row r="29" spans="2:25" ht="21" customHeight="1" x14ac:dyDescent="0.15">
      <c r="B29" s="806"/>
      <c r="D29" s="1649" t="s">
        <v>959</v>
      </c>
      <c r="E29" s="1650"/>
      <c r="F29" s="1650"/>
      <c r="G29" s="1650"/>
      <c r="H29" s="1651"/>
      <c r="I29" s="1649"/>
      <c r="J29" s="1650"/>
      <c r="K29" s="1650"/>
      <c r="L29" s="1650"/>
      <c r="M29" s="704" t="s">
        <v>950</v>
      </c>
      <c r="N29" s="739" t="s">
        <v>951</v>
      </c>
      <c r="O29" s="787"/>
      <c r="P29" s="1650"/>
      <c r="Q29" s="1650"/>
      <c r="R29" s="704" t="s">
        <v>950</v>
      </c>
      <c r="S29" s="739" t="s">
        <v>952</v>
      </c>
      <c r="T29" s="787"/>
      <c r="U29" s="787"/>
      <c r="V29" s="1650"/>
      <c r="W29" s="1650"/>
      <c r="X29" s="704" t="s">
        <v>950</v>
      </c>
      <c r="Y29" s="805"/>
    </row>
    <row r="30" spans="2:25" ht="21" customHeight="1" x14ac:dyDescent="0.15">
      <c r="B30" s="806"/>
      <c r="D30" s="1649" t="s">
        <v>960</v>
      </c>
      <c r="E30" s="1650"/>
      <c r="F30" s="1650"/>
      <c r="G30" s="1650"/>
      <c r="H30" s="1651"/>
      <c r="I30" s="1649"/>
      <c r="J30" s="1650"/>
      <c r="K30" s="1650"/>
      <c r="L30" s="1650"/>
      <c r="M30" s="704" t="s">
        <v>950</v>
      </c>
      <c r="N30" s="739" t="s">
        <v>951</v>
      </c>
      <c r="O30" s="787"/>
      <c r="P30" s="1650"/>
      <c r="Q30" s="1650"/>
      <c r="R30" s="704" t="s">
        <v>950</v>
      </c>
      <c r="S30" s="739" t="s">
        <v>952</v>
      </c>
      <c r="T30" s="787"/>
      <c r="U30" s="787"/>
      <c r="V30" s="1650"/>
      <c r="W30" s="1650"/>
      <c r="X30" s="704" t="s">
        <v>950</v>
      </c>
      <c r="Y30" s="805"/>
    </row>
    <row r="31" spans="2:25" ht="21" customHeight="1" x14ac:dyDescent="0.15">
      <c r="B31" s="806"/>
      <c r="D31" s="1649" t="s">
        <v>961</v>
      </c>
      <c r="E31" s="1650"/>
      <c r="F31" s="1650"/>
      <c r="G31" s="1650"/>
      <c r="H31" s="1651"/>
      <c r="I31" s="1649"/>
      <c r="J31" s="1650"/>
      <c r="K31" s="1650"/>
      <c r="L31" s="1650"/>
      <c r="M31" s="704" t="s">
        <v>950</v>
      </c>
      <c r="N31" s="739" t="s">
        <v>951</v>
      </c>
      <c r="O31" s="787"/>
      <c r="P31" s="1650"/>
      <c r="Q31" s="1650"/>
      <c r="R31" s="704" t="s">
        <v>950</v>
      </c>
      <c r="S31" s="739" t="s">
        <v>952</v>
      </c>
      <c r="T31" s="787"/>
      <c r="U31" s="787"/>
      <c r="V31" s="1650"/>
      <c r="W31" s="1650"/>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2208"/>
      <c r="E35" s="1823"/>
      <c r="F35" s="1823"/>
      <c r="G35" s="1823"/>
      <c r="H35" s="1823"/>
      <c r="I35" s="1823"/>
      <c r="J35" s="1823"/>
      <c r="K35" s="1823"/>
      <c r="L35" s="1823"/>
      <c r="M35" s="1823"/>
      <c r="N35" s="1823"/>
      <c r="O35" s="1823"/>
      <c r="P35" s="1823"/>
      <c r="Q35" s="1823"/>
      <c r="R35" s="1823"/>
      <c r="S35" s="1823"/>
      <c r="T35" s="1823"/>
      <c r="U35" s="1823"/>
      <c r="V35" s="1823"/>
      <c r="W35" s="1823"/>
      <c r="X35" s="2209"/>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800"/>
      <c r="F39" s="1801"/>
      <c r="G39" s="833" t="s">
        <v>964</v>
      </c>
      <c r="H39" s="1801"/>
      <c r="I39" s="1801"/>
      <c r="J39" s="833" t="s">
        <v>636</v>
      </c>
      <c r="K39" s="1801"/>
      <c r="L39" s="1801"/>
      <c r="M39" s="1802"/>
      <c r="N39" s="834">
        <v>4</v>
      </c>
      <c r="O39" s="1800"/>
      <c r="P39" s="1801"/>
      <c r="Q39" s="833" t="s">
        <v>964</v>
      </c>
      <c r="R39" s="1801"/>
      <c r="S39" s="1801"/>
      <c r="T39" s="833" t="s">
        <v>636</v>
      </c>
      <c r="U39" s="833"/>
      <c r="V39" s="1801"/>
      <c r="W39" s="1801"/>
      <c r="X39" s="1801"/>
      <c r="Y39" s="405"/>
      <c r="Z39" s="928"/>
      <c r="AA39"/>
      <c r="AB39"/>
    </row>
    <row r="40" spans="2:32" ht="23.25" customHeight="1" x14ac:dyDescent="0.15">
      <c r="B40" s="806"/>
      <c r="D40" s="786">
        <v>2</v>
      </c>
      <c r="E40" s="1649"/>
      <c r="F40" s="1650"/>
      <c r="G40" s="831" t="s">
        <v>964</v>
      </c>
      <c r="H40" s="1650"/>
      <c r="I40" s="1650"/>
      <c r="J40" s="831" t="s">
        <v>636</v>
      </c>
      <c r="K40" s="1650"/>
      <c r="L40" s="1650"/>
      <c r="M40" s="1651"/>
      <c r="N40" s="786">
        <v>5</v>
      </c>
      <c r="O40" s="1649"/>
      <c r="P40" s="1650"/>
      <c r="Q40" s="831" t="s">
        <v>964</v>
      </c>
      <c r="R40" s="1650"/>
      <c r="S40" s="1650"/>
      <c r="T40" s="831" t="s">
        <v>636</v>
      </c>
      <c r="U40" s="831"/>
      <c r="V40" s="1650"/>
      <c r="W40" s="1650"/>
      <c r="X40" s="1651"/>
      <c r="Y40" s="805"/>
      <c r="Z40"/>
      <c r="AA40"/>
      <c r="AB40"/>
    </row>
    <row r="41" spans="2:32" ht="23.25" customHeight="1" x14ac:dyDescent="0.15">
      <c r="B41" s="806"/>
      <c r="D41" s="786">
        <v>3</v>
      </c>
      <c r="E41" s="1649"/>
      <c r="F41" s="1650"/>
      <c r="G41" s="831" t="s">
        <v>964</v>
      </c>
      <c r="H41" s="1650"/>
      <c r="I41" s="1650"/>
      <c r="J41" s="831" t="s">
        <v>636</v>
      </c>
      <c r="K41" s="1650"/>
      <c r="L41" s="1650"/>
      <c r="M41" s="1651"/>
      <c r="N41" s="786">
        <v>6</v>
      </c>
      <c r="O41" s="1649"/>
      <c r="P41" s="1650"/>
      <c r="Q41" s="831" t="s">
        <v>964</v>
      </c>
      <c r="R41" s="1650"/>
      <c r="S41" s="1650"/>
      <c r="T41" s="831" t="s">
        <v>636</v>
      </c>
      <c r="U41" s="831"/>
      <c r="V41" s="1650"/>
      <c r="W41" s="1650"/>
      <c r="X41" s="1651"/>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645" t="s">
        <v>989</v>
      </c>
      <c r="C86" s="1645"/>
      <c r="D86" s="1645"/>
      <c r="E86" s="1645"/>
      <c r="F86" s="1645"/>
      <c r="G86" s="1645"/>
      <c r="H86" s="1645"/>
      <c r="I86" s="1645"/>
      <c r="J86" s="1645"/>
      <c r="K86" s="1645"/>
      <c r="L86" s="1645"/>
      <c r="M86" s="1645"/>
      <c r="N86" s="1645"/>
      <c r="O86" s="1645"/>
      <c r="P86" s="1645"/>
      <c r="Q86" s="1645"/>
      <c r="R86" s="1645"/>
      <c r="S86" s="1645"/>
      <c r="T86" s="1645"/>
      <c r="U86" s="1645"/>
      <c r="V86" s="1645"/>
      <c r="W86" s="1645"/>
      <c r="X86" s="1645"/>
      <c r="Y86" s="1645"/>
    </row>
    <row r="88" spans="2:28" ht="23.25" customHeight="1" x14ac:dyDescent="0.15">
      <c r="B88" s="2013" t="s">
        <v>934</v>
      </c>
      <c r="C88" s="2013"/>
      <c r="D88" s="2013"/>
      <c r="E88" s="2013"/>
      <c r="F88" s="2013"/>
      <c r="G88" s="1845"/>
      <c r="H88" s="2014"/>
      <c r="I88" s="2014"/>
      <c r="J88" s="2014"/>
      <c r="K88" s="2014"/>
      <c r="L88" s="2014"/>
      <c r="M88" s="2014"/>
      <c r="N88" s="2014"/>
      <c r="O88" s="2014"/>
      <c r="P88" s="2014"/>
      <c r="Q88" s="2014"/>
      <c r="R88" s="2014"/>
      <c r="S88" s="2014"/>
      <c r="T88" s="2014"/>
      <c r="U88" s="2014"/>
      <c r="V88" s="2014"/>
      <c r="W88" s="2014"/>
      <c r="X88" s="2014"/>
      <c r="Y88" s="2015"/>
    </row>
    <row r="89" spans="2:28" ht="23.25" customHeight="1" x14ac:dyDescent="0.15">
      <c r="B89" s="2013" t="s">
        <v>935</v>
      </c>
      <c r="C89" s="2013"/>
      <c r="D89" s="2013"/>
      <c r="E89" s="2013"/>
      <c r="F89" s="2013"/>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763" t="s">
        <v>936</v>
      </c>
      <c r="C90" s="1764"/>
      <c r="D90" s="1764"/>
      <c r="E90" s="1764"/>
      <c r="F90" s="1765"/>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2033"/>
      <c r="C91" s="1645"/>
      <c r="D91" s="1645"/>
      <c r="E91" s="1645"/>
      <c r="F91" s="2034"/>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800"/>
      <c r="C92" s="1801"/>
      <c r="D92" s="1801"/>
      <c r="E92" s="1801"/>
      <c r="F92" s="1802"/>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300-000000000000}">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B123"/>
  <sheetViews>
    <sheetView zoomScaleNormal="100" zoomScaleSheetLayoutView="85"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645" t="s">
        <v>1045</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5"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5" ht="23.25" customHeight="1" x14ac:dyDescent="0.15">
      <c r="B7" s="2013" t="s">
        <v>935</v>
      </c>
      <c r="C7" s="2013"/>
      <c r="D7" s="2013"/>
      <c r="E7" s="2013"/>
      <c r="F7" s="2013"/>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763" t="s">
        <v>936</v>
      </c>
      <c r="C8" s="1764"/>
      <c r="D8" s="1764"/>
      <c r="E8" s="1764"/>
      <c r="F8" s="1765"/>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2033"/>
      <c r="C9" s="1645"/>
      <c r="D9" s="1645"/>
      <c r="E9" s="1645"/>
      <c r="F9" s="2034"/>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800"/>
      <c r="C10" s="1801"/>
      <c r="D10" s="1801"/>
      <c r="E10" s="1801"/>
      <c r="F10" s="1802"/>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763" t="s">
        <v>1047</v>
      </c>
      <c r="C11" s="1764"/>
      <c r="D11" s="1764"/>
      <c r="E11" s="1764"/>
      <c r="F11" s="1765"/>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2033"/>
      <c r="C12" s="1645"/>
      <c r="D12" s="1645"/>
      <c r="E12" s="1645"/>
      <c r="F12" s="2034"/>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2033"/>
      <c r="C13" s="1645"/>
      <c r="D13" s="1645"/>
      <c r="E13" s="1645"/>
      <c r="F13" s="2034"/>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800"/>
      <c r="C14" s="1801"/>
      <c r="D14" s="1801"/>
      <c r="E14" s="1801"/>
      <c r="F14" s="1802"/>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645"/>
      <c r="L19" s="1645"/>
      <c r="Y19" s="805"/>
    </row>
    <row r="20" spans="2:28" ht="6.75" customHeight="1" x14ac:dyDescent="0.15">
      <c r="B20" s="806"/>
      <c r="Y20" s="805"/>
    </row>
    <row r="21" spans="2:28" ht="17.25" customHeight="1" x14ac:dyDescent="0.15">
      <c r="B21" s="806"/>
      <c r="D21" s="1649" t="s">
        <v>1054</v>
      </c>
      <c r="E21" s="1650"/>
      <c r="F21" s="1650"/>
      <c r="G21" s="1650"/>
      <c r="H21" s="1650"/>
      <c r="I21" s="1650"/>
      <c r="J21" s="1650"/>
      <c r="K21" s="1650"/>
      <c r="L21" s="1650"/>
      <c r="M21" s="1651"/>
      <c r="N21" s="1649" t="s">
        <v>1054</v>
      </c>
      <c r="O21" s="1650"/>
      <c r="P21" s="1650"/>
      <c r="Q21" s="1650"/>
      <c r="R21" s="1650"/>
      <c r="S21" s="1650"/>
      <c r="T21" s="1650"/>
      <c r="U21" s="1650"/>
      <c r="V21" s="1650"/>
      <c r="W21" s="1650"/>
      <c r="X21" s="1651"/>
      <c r="Y21" s="805"/>
    </row>
    <row r="22" spans="2:28" ht="26.25" customHeight="1" x14ac:dyDescent="0.15">
      <c r="B22" s="806"/>
      <c r="D22" s="1649"/>
      <c r="E22" s="1650"/>
      <c r="F22" s="1650"/>
      <c r="G22" s="1650"/>
      <c r="H22" s="1650"/>
      <c r="I22" s="1650"/>
      <c r="J22" s="1650"/>
      <c r="K22" s="1650"/>
      <c r="L22" s="1650"/>
      <c r="M22" s="1651"/>
      <c r="N22" s="1649"/>
      <c r="O22" s="1650"/>
      <c r="P22" s="1650"/>
      <c r="Q22" s="1650"/>
      <c r="R22" s="1650"/>
      <c r="S22" s="1650"/>
      <c r="T22" s="1650"/>
      <c r="U22" s="1650"/>
      <c r="V22" s="1650"/>
      <c r="W22" s="1650"/>
      <c r="X22" s="1651"/>
      <c r="Y22" s="805"/>
    </row>
    <row r="23" spans="2:28" x14ac:dyDescent="0.15">
      <c r="B23" s="806"/>
      <c r="M23" s="731"/>
      <c r="R23" s="731"/>
      <c r="X23" s="731"/>
      <c r="Y23" s="805"/>
      <c r="Z23"/>
      <c r="AA23"/>
      <c r="AB23"/>
    </row>
    <row r="24" spans="2:28" x14ac:dyDescent="0.15">
      <c r="B24" s="806"/>
      <c r="C24" s="798" t="s">
        <v>1055</v>
      </c>
      <c r="K24" s="1645"/>
      <c r="L24" s="1645"/>
      <c r="Y24" s="805"/>
    </row>
    <row r="25" spans="2:28" ht="6.75" customHeight="1" x14ac:dyDescent="0.15">
      <c r="B25" s="806"/>
      <c r="Y25" s="805"/>
    </row>
    <row r="26" spans="2:28" ht="17.25" customHeight="1" x14ac:dyDescent="0.15">
      <c r="B26" s="806"/>
      <c r="D26" s="1649" t="s">
        <v>1054</v>
      </c>
      <c r="E26" s="1650"/>
      <c r="F26" s="1650"/>
      <c r="G26" s="1650"/>
      <c r="H26" s="1650"/>
      <c r="I26" s="1650"/>
      <c r="J26" s="1650"/>
      <c r="K26" s="1650"/>
      <c r="L26" s="1650"/>
      <c r="M26" s="1651"/>
      <c r="N26" s="1649" t="s">
        <v>1054</v>
      </c>
      <c r="O26" s="1650"/>
      <c r="P26" s="1650"/>
      <c r="Q26" s="1650"/>
      <c r="R26" s="1650"/>
      <c r="S26" s="1650"/>
      <c r="T26" s="1650"/>
      <c r="U26" s="1650"/>
      <c r="V26" s="1650"/>
      <c r="W26" s="1650"/>
      <c r="X26" s="1651"/>
      <c r="Y26" s="805"/>
    </row>
    <row r="27" spans="2:28" ht="26.25" customHeight="1" x14ac:dyDescent="0.15">
      <c r="B27" s="806"/>
      <c r="D27" s="1649"/>
      <c r="E27" s="1650"/>
      <c r="F27" s="1650"/>
      <c r="G27" s="1650"/>
      <c r="H27" s="1650"/>
      <c r="I27" s="1650"/>
      <c r="J27" s="1650"/>
      <c r="K27" s="1650"/>
      <c r="L27" s="1650"/>
      <c r="M27" s="1651"/>
      <c r="N27" s="1649"/>
      <c r="O27" s="1650"/>
      <c r="P27" s="1650"/>
      <c r="Q27" s="1650"/>
      <c r="R27" s="1650"/>
      <c r="S27" s="1650"/>
      <c r="T27" s="1650"/>
      <c r="U27" s="1650"/>
      <c r="V27" s="1650"/>
      <c r="W27" s="1650"/>
      <c r="X27" s="1651"/>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649" t="s">
        <v>1054</v>
      </c>
      <c r="E31" s="1650"/>
      <c r="F31" s="1650"/>
      <c r="G31" s="1650"/>
      <c r="H31" s="1650"/>
      <c r="I31" s="1650"/>
      <c r="J31" s="1650"/>
      <c r="K31" s="1650"/>
      <c r="L31" s="1650"/>
      <c r="M31" s="1651"/>
      <c r="N31" s="1649" t="s">
        <v>1054</v>
      </c>
      <c r="O31" s="1650"/>
      <c r="P31" s="1650"/>
      <c r="Q31" s="1650"/>
      <c r="R31" s="1650"/>
      <c r="S31" s="1650"/>
      <c r="T31" s="1650"/>
      <c r="U31" s="1650"/>
      <c r="V31" s="1650"/>
      <c r="W31" s="1650"/>
      <c r="X31" s="1651"/>
      <c r="Y31" s="805"/>
    </row>
    <row r="32" spans="2:28" ht="26.25" customHeight="1" x14ac:dyDescent="0.15">
      <c r="B32" s="806"/>
      <c r="D32" s="1649"/>
      <c r="E32" s="1650"/>
      <c r="F32" s="1650"/>
      <c r="G32" s="1650"/>
      <c r="H32" s="1650"/>
      <c r="I32" s="1650"/>
      <c r="J32" s="1650"/>
      <c r="K32" s="1650"/>
      <c r="L32" s="1650"/>
      <c r="M32" s="1651"/>
      <c r="N32" s="1649"/>
      <c r="O32" s="1650"/>
      <c r="P32" s="1650"/>
      <c r="Q32" s="1650"/>
      <c r="R32" s="1650"/>
      <c r="S32" s="1650"/>
      <c r="T32" s="1650"/>
      <c r="U32" s="1650"/>
      <c r="V32" s="1650"/>
      <c r="W32" s="1650"/>
      <c r="X32" s="1651"/>
      <c r="Y32" s="805"/>
    </row>
    <row r="33" spans="1:28" ht="7.5" customHeight="1" x14ac:dyDescent="0.15">
      <c r="B33" s="806"/>
      <c r="Y33" s="805"/>
      <c r="Z33"/>
      <c r="AA33"/>
      <c r="AB33"/>
    </row>
    <row r="34" spans="1:28" x14ac:dyDescent="0.15">
      <c r="B34" s="806"/>
      <c r="C34" s="798" t="s">
        <v>1057</v>
      </c>
      <c r="K34" s="1645"/>
      <c r="L34" s="1645"/>
      <c r="Y34" s="805"/>
    </row>
    <row r="35" spans="1:28" ht="6.75" customHeight="1" x14ac:dyDescent="0.15">
      <c r="B35" s="806"/>
      <c r="Y35" s="805"/>
    </row>
    <row r="36" spans="1:28" ht="17.25" customHeight="1" x14ac:dyDescent="0.15">
      <c r="B36" s="806"/>
      <c r="D36" s="1649" t="s">
        <v>1054</v>
      </c>
      <c r="E36" s="1650"/>
      <c r="F36" s="1650"/>
      <c r="G36" s="1650"/>
      <c r="H36" s="1650"/>
      <c r="I36" s="1650"/>
      <c r="J36" s="1650"/>
      <c r="K36" s="1650"/>
      <c r="L36" s="1650"/>
      <c r="M36" s="1651"/>
      <c r="N36" s="1649" t="s">
        <v>1054</v>
      </c>
      <c r="O36" s="1650"/>
      <c r="P36" s="1650"/>
      <c r="Q36" s="1650"/>
      <c r="R36" s="1650"/>
      <c r="S36" s="1650"/>
      <c r="T36" s="1650"/>
      <c r="U36" s="1650"/>
      <c r="V36" s="1650"/>
      <c r="W36" s="1650"/>
      <c r="X36" s="1651"/>
      <c r="Y36" s="805"/>
    </row>
    <row r="37" spans="1:28" ht="27.75" customHeight="1" x14ac:dyDescent="0.15">
      <c r="B37" s="806"/>
      <c r="D37" s="1649"/>
      <c r="E37" s="1650"/>
      <c r="F37" s="1650"/>
      <c r="G37" s="1650"/>
      <c r="H37" s="1650"/>
      <c r="I37" s="1650"/>
      <c r="J37" s="1650"/>
      <c r="K37" s="1650"/>
      <c r="L37" s="1650"/>
      <c r="M37" s="1651"/>
      <c r="N37" s="1649"/>
      <c r="O37" s="1650"/>
      <c r="P37" s="1650"/>
      <c r="Q37" s="1650"/>
      <c r="R37" s="1650"/>
      <c r="S37" s="1650"/>
      <c r="T37" s="1650"/>
      <c r="U37" s="1650"/>
      <c r="V37" s="1650"/>
      <c r="W37" s="1650"/>
      <c r="X37" s="1651"/>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00000000-0002-0000-24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F123"/>
  <sheetViews>
    <sheetView zoomScaleNormal="100" zoomScaleSheetLayoutView="13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645" t="s">
        <v>1060</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5"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5" ht="23.25" customHeight="1" x14ac:dyDescent="0.15">
      <c r="B7" s="2013" t="s">
        <v>935</v>
      </c>
      <c r="C7" s="2013"/>
      <c r="D7" s="2013"/>
      <c r="E7" s="2013"/>
      <c r="F7" s="2013"/>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763" t="s">
        <v>936</v>
      </c>
      <c r="C8" s="1764"/>
      <c r="D8" s="1764"/>
      <c r="E8" s="1764"/>
      <c r="F8" s="1765"/>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2033"/>
      <c r="C9" s="1645"/>
      <c r="D9" s="1645"/>
      <c r="E9" s="1645"/>
      <c r="F9" s="2034"/>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800"/>
      <c r="C10" s="1801"/>
      <c r="D10" s="1801"/>
      <c r="E10" s="1801"/>
      <c r="F10" s="1802"/>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2013" t="s">
        <v>1061</v>
      </c>
      <c r="C11" s="2013"/>
      <c r="D11" s="2013"/>
      <c r="E11" s="2013"/>
      <c r="F11" s="2013"/>
      <c r="G11" s="1845" t="s">
        <v>1062</v>
      </c>
      <c r="H11" s="2014"/>
      <c r="I11" s="2014"/>
      <c r="J11" s="2014"/>
      <c r="K11" s="2014"/>
      <c r="L11" s="2014"/>
      <c r="M11" s="2014"/>
      <c r="N11" s="2014"/>
      <c r="O11" s="2014"/>
      <c r="P11" s="2014"/>
      <c r="Q11" s="2014"/>
      <c r="R11" s="2014"/>
      <c r="S11" s="2014"/>
      <c r="T11" s="2014"/>
      <c r="U11" s="2014"/>
      <c r="V11" s="2014"/>
      <c r="W11" s="2014"/>
      <c r="X11" s="2014"/>
      <c r="Y11" s="2015"/>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649" t="s">
        <v>1054</v>
      </c>
      <c r="E19" s="1650"/>
      <c r="F19" s="1650"/>
      <c r="G19" s="1650"/>
      <c r="H19" s="1650"/>
      <c r="I19" s="1650"/>
      <c r="J19" s="1650"/>
      <c r="K19" s="1650"/>
      <c r="L19" s="1650"/>
      <c r="M19" s="1651"/>
      <c r="N19" s="1649" t="s">
        <v>1054</v>
      </c>
      <c r="O19" s="1650"/>
      <c r="P19" s="1650"/>
      <c r="Q19" s="1650"/>
      <c r="R19" s="1650"/>
      <c r="S19" s="1650"/>
      <c r="T19" s="1650"/>
      <c r="U19" s="1650"/>
      <c r="V19" s="1650"/>
      <c r="W19" s="1650"/>
      <c r="X19" s="1651"/>
      <c r="Y19" s="805"/>
    </row>
    <row r="20" spans="2:28" ht="26.25" customHeight="1" x14ac:dyDescent="0.15">
      <c r="B20" s="806"/>
      <c r="D20" s="1649"/>
      <c r="E20" s="1650"/>
      <c r="F20" s="1650"/>
      <c r="G20" s="1650"/>
      <c r="H20" s="1650"/>
      <c r="I20" s="1650"/>
      <c r="J20" s="1650"/>
      <c r="K20" s="1650"/>
      <c r="L20" s="1650"/>
      <c r="M20" s="1651"/>
      <c r="N20" s="1649"/>
      <c r="O20" s="1650"/>
      <c r="P20" s="1650"/>
      <c r="Q20" s="1650"/>
      <c r="R20" s="1650"/>
      <c r="S20" s="1650"/>
      <c r="T20" s="1650"/>
      <c r="U20" s="1650"/>
      <c r="V20" s="1650"/>
      <c r="W20" s="1650"/>
      <c r="X20" s="1651"/>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00000000-0002-0000-2500-0000000000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G123"/>
  <sheetViews>
    <sheetView zoomScaleNormal="100" zoomScaleSheetLayoutView="55" workbookViewId="0">
      <selection activeCell="I14" sqref="I14:J16"/>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2038" t="s">
        <v>997</v>
      </c>
      <c r="C4" s="2038"/>
      <c r="D4" s="2038"/>
      <c r="E4" s="2038"/>
      <c r="F4" s="2038"/>
      <c r="G4" s="2038"/>
      <c r="H4" s="2038"/>
      <c r="I4" s="2038"/>
      <c r="J4" s="2038"/>
      <c r="K4" s="2038"/>
      <c r="L4" s="2038"/>
      <c r="M4" s="2038"/>
      <c r="N4" s="2038"/>
      <c r="O4" s="2038"/>
      <c r="P4" s="2038"/>
      <c r="Q4" s="2038"/>
      <c r="R4" s="2038"/>
      <c r="S4" s="2038"/>
      <c r="T4" s="2038"/>
      <c r="U4" s="2038"/>
      <c r="V4" s="2038"/>
      <c r="W4" s="2038"/>
      <c r="X4" s="2038"/>
      <c r="Y4" s="2038"/>
      <c r="Z4" s="2038"/>
      <c r="AA4" s="2038"/>
      <c r="AB4" s="2038"/>
      <c r="AC4" s="2038"/>
    </row>
    <row r="5" spans="2:33" s="798" customFormat="1" x14ac:dyDescent="0.15">
      <c r="B5" s="798" t="s">
        <v>998</v>
      </c>
    </row>
    <row r="6" spans="2:33" s="798" customFormat="1" x14ac:dyDescent="0.15"/>
    <row r="7" spans="2:33" s="798" customFormat="1" ht="23.25" customHeight="1" x14ac:dyDescent="0.15">
      <c r="B7" s="1649" t="s">
        <v>904</v>
      </c>
      <c r="C7" s="1650"/>
      <c r="D7" s="1650"/>
      <c r="E7" s="1650"/>
      <c r="F7" s="1651"/>
      <c r="G7" s="1845"/>
      <c r="H7" s="2014"/>
      <c r="I7" s="2014"/>
      <c r="J7" s="2014"/>
      <c r="K7" s="2014"/>
      <c r="L7" s="2014"/>
      <c r="M7" s="2014"/>
      <c r="N7" s="2014"/>
      <c r="O7" s="2014"/>
      <c r="P7" s="2014"/>
      <c r="Q7" s="2014"/>
      <c r="R7" s="2014"/>
      <c r="S7" s="2014"/>
      <c r="T7" s="2014"/>
      <c r="U7" s="2014"/>
      <c r="V7" s="2014"/>
      <c r="W7" s="2014"/>
      <c r="X7" s="2014"/>
      <c r="Y7" s="2014"/>
      <c r="Z7" s="2014"/>
      <c r="AA7" s="2014"/>
      <c r="AB7" s="2014"/>
      <c r="AC7" s="2015"/>
    </row>
    <row r="8" spans="2:33" s="798" customFormat="1" ht="23.25" customHeight="1" x14ac:dyDescent="0.15">
      <c r="B8" s="1649" t="s">
        <v>935</v>
      </c>
      <c r="C8" s="1650"/>
      <c r="D8" s="1650"/>
      <c r="E8" s="1650"/>
      <c r="F8" s="1651"/>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649" t="s">
        <v>941</v>
      </c>
      <c r="C9" s="1650"/>
      <c r="D9" s="1650"/>
      <c r="E9" s="1650"/>
      <c r="F9" s="1651"/>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2210" t="s">
        <v>1001</v>
      </c>
      <c r="C12" s="2211"/>
      <c r="D12" s="2211"/>
      <c r="E12" s="2211"/>
      <c r="F12" s="2212"/>
      <c r="H12" s="848" t="s">
        <v>1002</v>
      </c>
      <c r="I12" s="2213" t="s">
        <v>1003</v>
      </c>
      <c r="J12" s="2214"/>
      <c r="K12" s="2214"/>
      <c r="L12" s="2214"/>
      <c r="M12" s="2214"/>
      <c r="N12" s="2214"/>
      <c r="O12" s="2214"/>
      <c r="P12" s="2214"/>
      <c r="Q12" s="2214"/>
      <c r="R12" s="2215"/>
      <c r="S12" s="1649"/>
      <c r="T12" s="1650"/>
      <c r="U12" s="704" t="s">
        <v>1004</v>
      </c>
      <c r="V12" s="731"/>
      <c r="W12" s="731"/>
      <c r="X12" s="731"/>
      <c r="Y12" s="731"/>
      <c r="AA12" s="187" t="s">
        <v>913</v>
      </c>
      <c r="AB12" s="188" t="s">
        <v>914</v>
      </c>
      <c r="AC12" s="189" t="s">
        <v>915</v>
      </c>
      <c r="AG12" s="2"/>
    </row>
    <row r="13" spans="2:33" s="798" customFormat="1" ht="43.5" customHeight="1" x14ac:dyDescent="0.15">
      <c r="B13" s="2210"/>
      <c r="C13" s="2211"/>
      <c r="D13" s="2211"/>
      <c r="E13" s="2211"/>
      <c r="F13" s="2212"/>
      <c r="H13" s="848" t="s">
        <v>1005</v>
      </c>
      <c r="I13" s="2213" t="s">
        <v>1006</v>
      </c>
      <c r="J13" s="2214"/>
      <c r="K13" s="2214"/>
      <c r="L13" s="2214"/>
      <c r="M13" s="2214"/>
      <c r="N13" s="2214"/>
      <c r="O13" s="2214"/>
      <c r="P13" s="2214"/>
      <c r="Q13" s="2214"/>
      <c r="R13" s="2215"/>
      <c r="S13" s="1649"/>
      <c r="T13" s="1650"/>
      <c r="U13" s="704" t="s">
        <v>1004</v>
      </c>
      <c r="V13" s="798" t="s">
        <v>1007</v>
      </c>
      <c r="W13" s="1794" t="s">
        <v>1008</v>
      </c>
      <c r="X13" s="1794"/>
      <c r="Y13" s="1794"/>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2210" t="s">
        <v>1009</v>
      </c>
      <c r="C16" s="2211"/>
      <c r="D16" s="2211"/>
      <c r="E16" s="2211"/>
      <c r="F16" s="2212"/>
      <c r="H16" s="848" t="s">
        <v>1002</v>
      </c>
      <c r="I16" s="2213" t="s">
        <v>1003</v>
      </c>
      <c r="J16" s="2214"/>
      <c r="K16" s="2214"/>
      <c r="L16" s="2214"/>
      <c r="M16" s="2214"/>
      <c r="N16" s="2214"/>
      <c r="O16" s="2214"/>
      <c r="P16" s="2214"/>
      <c r="Q16" s="2214"/>
      <c r="R16" s="2215"/>
      <c r="S16" s="1649"/>
      <c r="T16" s="1650"/>
      <c r="U16" s="704" t="s">
        <v>1004</v>
      </c>
      <c r="V16" s="731"/>
      <c r="W16" s="731"/>
      <c r="X16" s="731"/>
      <c r="Y16" s="731"/>
      <c r="AA16" s="187" t="s">
        <v>913</v>
      </c>
      <c r="AB16" s="188" t="s">
        <v>914</v>
      </c>
      <c r="AC16" s="189" t="s">
        <v>915</v>
      </c>
      <c r="AG16" s="2"/>
    </row>
    <row r="17" spans="2:33" s="798" customFormat="1" ht="43.5" customHeight="1" x14ac:dyDescent="0.15">
      <c r="B17" s="2210"/>
      <c r="C17" s="2211"/>
      <c r="D17" s="2211"/>
      <c r="E17" s="2211"/>
      <c r="F17" s="2212"/>
      <c r="H17" s="848" t="s">
        <v>1005</v>
      </c>
      <c r="I17" s="2213" t="s">
        <v>1010</v>
      </c>
      <c r="J17" s="2214"/>
      <c r="K17" s="2214"/>
      <c r="L17" s="2214"/>
      <c r="M17" s="2214"/>
      <c r="N17" s="2214"/>
      <c r="O17" s="2214"/>
      <c r="P17" s="2214"/>
      <c r="Q17" s="2214"/>
      <c r="R17" s="2215"/>
      <c r="S17" s="1649"/>
      <c r="T17" s="1650"/>
      <c r="U17" s="704" t="s">
        <v>1004</v>
      </c>
      <c r="V17" s="798" t="s">
        <v>1007</v>
      </c>
      <c r="W17" s="1794" t="s">
        <v>1011</v>
      </c>
      <c r="X17" s="1794"/>
      <c r="Y17" s="1794"/>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2210" t="s">
        <v>1012</v>
      </c>
      <c r="C20" s="2211"/>
      <c r="D20" s="2211"/>
      <c r="E20" s="2211"/>
      <c r="F20" s="2212"/>
      <c r="H20" s="848" t="s">
        <v>1002</v>
      </c>
      <c r="I20" s="2213" t="s">
        <v>1013</v>
      </c>
      <c r="J20" s="2214"/>
      <c r="K20" s="2214"/>
      <c r="L20" s="2214"/>
      <c r="M20" s="2214"/>
      <c r="N20" s="2214"/>
      <c r="O20" s="2214"/>
      <c r="P20" s="2214"/>
      <c r="Q20" s="2214"/>
      <c r="R20" s="2215"/>
      <c r="S20" s="1649"/>
      <c r="T20" s="1650"/>
      <c r="U20" s="704" t="s">
        <v>1004</v>
      </c>
      <c r="V20" s="797"/>
      <c r="W20" s="1794"/>
      <c r="X20" s="1794"/>
      <c r="Y20" s="1794"/>
      <c r="Z20" s="733"/>
      <c r="AA20" s="187" t="s">
        <v>913</v>
      </c>
      <c r="AB20" s="188" t="s">
        <v>914</v>
      </c>
      <c r="AC20" s="189" t="s">
        <v>915</v>
      </c>
      <c r="AG20" s="2"/>
    </row>
    <row r="21" spans="2:33" s="798" customFormat="1" ht="21" customHeight="1" x14ac:dyDescent="0.15">
      <c r="B21" s="819"/>
      <c r="C21" s="797"/>
      <c r="D21" s="797"/>
      <c r="E21" s="797"/>
      <c r="F21" s="820"/>
      <c r="H21" s="190" t="s">
        <v>1007</v>
      </c>
      <c r="I21" s="2216" t="s">
        <v>1014</v>
      </c>
      <c r="J21" s="2216"/>
      <c r="K21" s="2216"/>
      <c r="L21" s="2216"/>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2217" t="s">
        <v>1015</v>
      </c>
      <c r="J22" s="2217"/>
      <c r="K22" s="2217"/>
      <c r="L22" s="197"/>
      <c r="M22" s="197"/>
      <c r="N22" s="197"/>
      <c r="O22" s="197"/>
      <c r="P22" s="197"/>
      <c r="Q22" s="197"/>
      <c r="R22" s="197"/>
      <c r="S22" s="197"/>
      <c r="T22" s="197"/>
      <c r="U22" s="197"/>
      <c r="V22" s="197"/>
      <c r="W22" s="2217"/>
      <c r="X22" s="2217"/>
      <c r="Y22" s="2217"/>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2210" t="s">
        <v>1016</v>
      </c>
      <c r="C24" s="2211"/>
      <c r="D24" s="2211"/>
      <c r="E24" s="2211"/>
      <c r="F24" s="2212"/>
      <c r="H24" s="848" t="s">
        <v>1002</v>
      </c>
      <c r="I24" s="2213" t="s">
        <v>1017</v>
      </c>
      <c r="J24" s="2214"/>
      <c r="K24" s="2214"/>
      <c r="L24" s="2214"/>
      <c r="M24" s="2214"/>
      <c r="N24" s="2214"/>
      <c r="O24" s="2214"/>
      <c r="P24" s="2214"/>
      <c r="Q24" s="2214"/>
      <c r="R24" s="2215"/>
      <c r="S24" s="1649"/>
      <c r="T24" s="1650"/>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2213" t="s">
        <v>1018</v>
      </c>
      <c r="J25" s="2214"/>
      <c r="K25" s="2214"/>
      <c r="L25" s="2214"/>
      <c r="M25" s="2214"/>
      <c r="N25" s="2214"/>
      <c r="O25" s="2214"/>
      <c r="P25" s="2214"/>
      <c r="Q25" s="2214"/>
      <c r="R25" s="2215"/>
      <c r="S25" s="1649"/>
      <c r="T25" s="1650"/>
      <c r="U25" s="704" t="s">
        <v>1004</v>
      </c>
      <c r="V25" s="798" t="s">
        <v>1007</v>
      </c>
      <c r="W25" s="1794" t="s">
        <v>1019</v>
      </c>
      <c r="X25" s="1794"/>
      <c r="Y25" s="1794"/>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649" t="s">
        <v>904</v>
      </c>
      <c r="C31" s="1650"/>
      <c r="D31" s="1650"/>
      <c r="E31" s="1650"/>
      <c r="F31" s="1651"/>
      <c r="G31" s="1845"/>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5"/>
    </row>
    <row r="32" spans="2:33" s="798" customFormat="1" ht="23.25" customHeight="1" x14ac:dyDescent="0.15">
      <c r="B32" s="1649" t="s">
        <v>935</v>
      </c>
      <c r="C32" s="1650"/>
      <c r="D32" s="1650"/>
      <c r="E32" s="1650"/>
      <c r="F32" s="1651"/>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649" t="s">
        <v>941</v>
      </c>
      <c r="C33" s="1650"/>
      <c r="D33" s="1650"/>
      <c r="E33" s="1650"/>
      <c r="F33" s="1651"/>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2210" t="s">
        <v>1022</v>
      </c>
      <c r="C36" s="2211"/>
      <c r="D36" s="2211"/>
      <c r="E36" s="2211"/>
      <c r="F36" s="2212"/>
      <c r="H36" s="848" t="s">
        <v>1002</v>
      </c>
      <c r="I36" s="2213" t="s">
        <v>1003</v>
      </c>
      <c r="J36" s="2214"/>
      <c r="K36" s="2214"/>
      <c r="L36" s="2214"/>
      <c r="M36" s="2214"/>
      <c r="N36" s="2214"/>
      <c r="O36" s="2214"/>
      <c r="P36" s="2214"/>
      <c r="Q36" s="2214"/>
      <c r="R36" s="2215"/>
      <c r="S36" s="1649"/>
      <c r="T36" s="1650"/>
      <c r="U36" s="704" t="s">
        <v>1004</v>
      </c>
      <c r="V36" s="731"/>
      <c r="W36" s="731"/>
      <c r="X36" s="731"/>
      <c r="Y36" s="731"/>
      <c r="AA36" s="187" t="s">
        <v>913</v>
      </c>
      <c r="AB36" s="188" t="s">
        <v>914</v>
      </c>
      <c r="AC36" s="189" t="s">
        <v>915</v>
      </c>
      <c r="AG36" s="2"/>
    </row>
    <row r="37" spans="1:33" s="798" customFormat="1" ht="43.5" customHeight="1" x14ac:dyDescent="0.15">
      <c r="B37" s="2210"/>
      <c r="C37" s="2211"/>
      <c r="D37" s="2211"/>
      <c r="E37" s="2211"/>
      <c r="F37" s="2212"/>
      <c r="H37" s="848" t="s">
        <v>1005</v>
      </c>
      <c r="I37" s="2213" t="s">
        <v>1023</v>
      </c>
      <c r="J37" s="2214"/>
      <c r="K37" s="2214"/>
      <c r="L37" s="2214"/>
      <c r="M37" s="2214"/>
      <c r="N37" s="2214"/>
      <c r="O37" s="2214"/>
      <c r="P37" s="2214"/>
      <c r="Q37" s="2214"/>
      <c r="R37" s="2215"/>
      <c r="S37" s="1649"/>
      <c r="T37" s="1650"/>
      <c r="U37" s="704" t="s">
        <v>1004</v>
      </c>
      <c r="V37" s="798" t="s">
        <v>1007</v>
      </c>
      <c r="W37" s="1794" t="s">
        <v>1008</v>
      </c>
      <c r="X37" s="1794"/>
      <c r="Y37" s="1794"/>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2210" t="s">
        <v>1024</v>
      </c>
      <c r="C40" s="2211"/>
      <c r="D40" s="2211"/>
      <c r="E40" s="2211"/>
      <c r="F40" s="2212"/>
      <c r="H40" s="848" t="s">
        <v>1002</v>
      </c>
      <c r="I40" s="2213" t="s">
        <v>1003</v>
      </c>
      <c r="J40" s="2214"/>
      <c r="K40" s="2214"/>
      <c r="L40" s="2214"/>
      <c r="M40" s="2214"/>
      <c r="N40" s="2214"/>
      <c r="O40" s="2214"/>
      <c r="P40" s="2214"/>
      <c r="Q40" s="2214"/>
      <c r="R40" s="2215"/>
      <c r="S40" s="1649"/>
      <c r="T40" s="1650"/>
      <c r="U40" s="704" t="s">
        <v>1004</v>
      </c>
      <c r="V40" s="731"/>
      <c r="W40" s="731"/>
      <c r="X40" s="731"/>
      <c r="Y40" s="731"/>
      <c r="AA40" s="187" t="s">
        <v>913</v>
      </c>
      <c r="AB40" s="188" t="s">
        <v>914</v>
      </c>
      <c r="AC40" s="189" t="s">
        <v>915</v>
      </c>
      <c r="AG40" s="2"/>
    </row>
    <row r="41" spans="1:33" s="798" customFormat="1" ht="43.5" customHeight="1" x14ac:dyDescent="0.15">
      <c r="B41" s="2210"/>
      <c r="C41" s="2211"/>
      <c r="D41" s="2211"/>
      <c r="E41" s="2211"/>
      <c r="F41" s="2212"/>
      <c r="H41" s="848" t="s">
        <v>1005</v>
      </c>
      <c r="I41" s="2213" t="s">
        <v>1010</v>
      </c>
      <c r="J41" s="2214"/>
      <c r="K41" s="2214"/>
      <c r="L41" s="2214"/>
      <c r="M41" s="2214"/>
      <c r="N41" s="2214"/>
      <c r="O41" s="2214"/>
      <c r="P41" s="2214"/>
      <c r="Q41" s="2214"/>
      <c r="R41" s="2215"/>
      <c r="S41" s="1649"/>
      <c r="T41" s="1650"/>
      <c r="U41" s="704" t="s">
        <v>1004</v>
      </c>
      <c r="V41" s="798" t="s">
        <v>1007</v>
      </c>
      <c r="W41" s="1794" t="s">
        <v>1011</v>
      </c>
      <c r="X41" s="1794"/>
      <c r="Y41" s="1794"/>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779" t="s">
        <v>1025</v>
      </c>
      <c r="C44" s="1780"/>
      <c r="D44" s="1780"/>
      <c r="E44" s="1780"/>
      <c r="F44" s="1781"/>
      <c r="H44" s="848" t="s">
        <v>1002</v>
      </c>
      <c r="I44" s="2213" t="s">
        <v>1017</v>
      </c>
      <c r="J44" s="2214"/>
      <c r="K44" s="2214"/>
      <c r="L44" s="2214"/>
      <c r="M44" s="2214"/>
      <c r="N44" s="2214"/>
      <c r="O44" s="2214"/>
      <c r="P44" s="2214"/>
      <c r="Q44" s="2214"/>
      <c r="R44" s="2215"/>
      <c r="S44" s="1649"/>
      <c r="T44" s="1650"/>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2213" t="s">
        <v>1018</v>
      </c>
      <c r="J45" s="2214"/>
      <c r="K45" s="2214"/>
      <c r="L45" s="2214"/>
      <c r="M45" s="2214"/>
      <c r="N45" s="2214"/>
      <c r="O45" s="2214"/>
      <c r="P45" s="2214"/>
      <c r="Q45" s="2214"/>
      <c r="R45" s="2215"/>
      <c r="S45" s="1649"/>
      <c r="T45" s="1650"/>
      <c r="U45" s="704" t="s">
        <v>1004</v>
      </c>
      <c r="V45" s="798" t="s">
        <v>1007</v>
      </c>
      <c r="W45" s="1794" t="s">
        <v>1019</v>
      </c>
      <c r="X45" s="1794"/>
      <c r="Y45" s="1794"/>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665" t="s">
        <v>1026</v>
      </c>
      <c r="C48" s="1665"/>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00000000-0002-0000-2600-000000000000}">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123"/>
  <sheetViews>
    <sheetView zoomScaleNormal="100" workbookViewId="0">
      <selection activeCell="I14" sqref="I14:J16"/>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2038" t="s">
        <v>2277</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1:30" s="798" customFormat="1" x14ac:dyDescent="0.15"/>
    <row r="7" spans="1:30" s="798" customFormat="1" ht="39.75" customHeight="1" x14ac:dyDescent="0.15">
      <c r="B7" s="2013" t="s">
        <v>1321</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4"/>
      <c r="AA7" s="2014"/>
      <c r="AB7" s="2014"/>
      <c r="AC7" s="2014"/>
      <c r="AD7" s="2015"/>
    </row>
    <row r="8" spans="1:30" ht="39.75" customHeight="1" x14ac:dyDescent="0.15">
      <c r="B8" s="1649" t="s">
        <v>1322</v>
      </c>
      <c r="C8" s="1650"/>
      <c r="D8" s="1650"/>
      <c r="E8" s="1650"/>
      <c r="F8" s="1651"/>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649" t="s">
        <v>1695</v>
      </c>
      <c r="C9" s="1650"/>
      <c r="D9" s="1650"/>
      <c r="E9" s="1650"/>
      <c r="F9" s="1650"/>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2218" t="s">
        <v>1697</v>
      </c>
      <c r="D13" s="2128"/>
      <c r="E13" s="2128"/>
      <c r="F13" s="2219"/>
      <c r="H13" s="848" t="s">
        <v>1002</v>
      </c>
      <c r="I13" s="2220" t="s">
        <v>1698</v>
      </c>
      <c r="J13" s="2221"/>
      <c r="K13" s="2221"/>
      <c r="L13" s="2221"/>
      <c r="M13" s="2221"/>
      <c r="N13" s="2221"/>
      <c r="O13" s="2221"/>
      <c r="P13" s="2221"/>
      <c r="Q13" s="2221"/>
      <c r="R13" s="2221"/>
      <c r="S13" s="1649"/>
      <c r="T13" s="1650"/>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2220" t="s">
        <v>1699</v>
      </c>
      <c r="J14" s="2221"/>
      <c r="K14" s="2221"/>
      <c r="L14" s="2221"/>
      <c r="M14" s="2221"/>
      <c r="N14" s="2221"/>
      <c r="O14" s="2221"/>
      <c r="P14" s="2221"/>
      <c r="Q14" s="2221"/>
      <c r="R14" s="2221"/>
      <c r="S14" s="1649"/>
      <c r="T14" s="1650"/>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2222" t="s">
        <v>1533</v>
      </c>
      <c r="J15" s="2223"/>
      <c r="K15" s="2223"/>
      <c r="L15" s="2223"/>
      <c r="M15" s="2223"/>
      <c r="N15" s="2223"/>
      <c r="O15" s="2223"/>
      <c r="P15" s="2223"/>
      <c r="Q15" s="2223"/>
      <c r="R15" s="2224"/>
      <c r="S15" s="1649"/>
      <c r="T15" s="1650"/>
      <c r="U15" s="704" t="s">
        <v>719</v>
      </c>
      <c r="V15" s="798" t="s">
        <v>1007</v>
      </c>
      <c r="W15" s="1794" t="s">
        <v>1700</v>
      </c>
      <c r="X15" s="1794"/>
      <c r="Y15" s="1794"/>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2218" t="s">
        <v>1701</v>
      </c>
      <c r="D18" s="2128"/>
      <c r="E18" s="2128"/>
      <c r="F18" s="2219"/>
      <c r="H18" s="848" t="s">
        <v>1002</v>
      </c>
      <c r="I18" s="2220" t="s">
        <v>1702</v>
      </c>
      <c r="J18" s="2221"/>
      <c r="K18" s="2221"/>
      <c r="L18" s="2221"/>
      <c r="M18" s="2221"/>
      <c r="N18" s="2221"/>
      <c r="O18" s="2221"/>
      <c r="P18" s="2221"/>
      <c r="Q18" s="2221"/>
      <c r="R18" s="2221"/>
      <c r="S18" s="1649"/>
      <c r="T18" s="1650"/>
      <c r="U18" s="704" t="s">
        <v>1703</v>
      </c>
      <c r="V18" s="731"/>
      <c r="W18" s="731"/>
      <c r="X18" s="731"/>
      <c r="Y18" s="731"/>
      <c r="AA18" s="806"/>
      <c r="AC18" s="805"/>
      <c r="AD18" s="805"/>
    </row>
    <row r="19" spans="2:30" s="798" customFormat="1" ht="27" customHeight="1" x14ac:dyDescent="0.15">
      <c r="B19" s="846"/>
      <c r="C19" s="2218"/>
      <c r="D19" s="2128"/>
      <c r="E19" s="2128"/>
      <c r="F19" s="2219"/>
      <c r="H19" s="848" t="s">
        <v>1005</v>
      </c>
      <c r="I19" s="2220" t="s">
        <v>1704</v>
      </c>
      <c r="J19" s="2221"/>
      <c r="K19" s="2221"/>
      <c r="L19" s="2221"/>
      <c r="M19" s="2221"/>
      <c r="N19" s="2221"/>
      <c r="O19" s="2221"/>
      <c r="P19" s="2221"/>
      <c r="Q19" s="2221"/>
      <c r="R19" s="2221"/>
      <c r="S19" s="1649"/>
      <c r="T19" s="1650"/>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2220" t="s">
        <v>1705</v>
      </c>
      <c r="J20" s="2221"/>
      <c r="K20" s="2221"/>
      <c r="L20" s="2221"/>
      <c r="M20" s="2221"/>
      <c r="N20" s="2221"/>
      <c r="O20" s="2221"/>
      <c r="P20" s="2221"/>
      <c r="Q20" s="2221"/>
      <c r="R20" s="2221"/>
      <c r="S20" s="1649"/>
      <c r="T20" s="1650"/>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2222" t="s">
        <v>1706</v>
      </c>
      <c r="J21" s="2223"/>
      <c r="K21" s="2223"/>
      <c r="L21" s="2223"/>
      <c r="M21" s="2223"/>
      <c r="N21" s="2223"/>
      <c r="O21" s="2223"/>
      <c r="P21" s="2223"/>
      <c r="Q21" s="2223"/>
      <c r="R21" s="2224"/>
      <c r="S21" s="1649"/>
      <c r="T21" s="1650"/>
      <c r="U21" s="704" t="s">
        <v>719</v>
      </c>
      <c r="V21" s="798" t="s">
        <v>1007</v>
      </c>
      <c r="W21" s="1794" t="s">
        <v>1707</v>
      </c>
      <c r="X21" s="1794"/>
      <c r="Y21" s="1794"/>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row>
    <row r="25" spans="2:30" s="798" customFormat="1" ht="89.25" customHeight="1" x14ac:dyDescent="0.15">
      <c r="B25" s="1644" t="s">
        <v>1708</v>
      </c>
      <c r="C25" s="1644"/>
      <c r="D25" s="1780" t="s">
        <v>2605</v>
      </c>
      <c r="E25" s="1780"/>
      <c r="F25" s="1780"/>
      <c r="G25" s="1780"/>
      <c r="H25" s="1780"/>
      <c r="I25" s="1780"/>
      <c r="J25" s="1780"/>
      <c r="K25" s="1780"/>
      <c r="L25" s="1780"/>
      <c r="M25" s="1780"/>
      <c r="N25" s="1780"/>
      <c r="O25" s="1780"/>
      <c r="P25" s="1780"/>
      <c r="Q25" s="1780"/>
      <c r="R25" s="1780"/>
      <c r="S25" s="1780"/>
      <c r="T25" s="1780"/>
      <c r="U25" s="1780"/>
      <c r="V25" s="1780"/>
      <c r="W25" s="1780"/>
      <c r="X25" s="1780"/>
      <c r="Y25" s="1780"/>
      <c r="Z25" s="1780"/>
      <c r="AA25" s="1780"/>
      <c r="AB25" s="1780"/>
      <c r="AC25" s="1780"/>
      <c r="AD25" s="733"/>
    </row>
    <row r="26" spans="2:30" s="798" customFormat="1" ht="43.5" customHeight="1" x14ac:dyDescent="0.15">
      <c r="B26" s="2024" t="s">
        <v>1709</v>
      </c>
      <c r="C26" s="2024"/>
      <c r="D26" s="1665" t="s">
        <v>2371</v>
      </c>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714"/>
    </row>
    <row r="27" spans="2:30" s="798" customFormat="1" ht="50.25" customHeight="1" x14ac:dyDescent="0.15">
      <c r="B27" s="1665" t="s">
        <v>2606</v>
      </c>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row>
    <row r="28" spans="2:30" s="798" customFormat="1" x14ac:dyDescent="0.15">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00000000-0002-0000-2700-000000000000}">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F431"/>
  <sheetViews>
    <sheetView view="pageBreakPreview" zoomScale="70" zoomScaleNormal="100" zoomScaleSheetLayoutView="70" workbookViewId="0">
      <selection activeCell="I14" sqref="I14:J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531" t="s">
        <v>470</v>
      </c>
      <c r="C3" s="1531"/>
      <c r="D3" s="1531"/>
      <c r="E3" s="1531"/>
      <c r="F3" s="1531"/>
      <c r="G3" s="1531"/>
      <c r="H3" s="1531"/>
      <c r="I3" s="1531"/>
      <c r="J3" s="1531"/>
      <c r="K3" s="1531"/>
      <c r="L3" s="1531"/>
      <c r="M3" s="1531"/>
      <c r="N3" s="1531"/>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549" t="s">
        <v>2466</v>
      </c>
      <c r="C7" s="1549"/>
      <c r="D7" s="1549"/>
      <c r="E7" s="1549"/>
      <c r="F7" s="1549"/>
      <c r="G7" s="1549"/>
      <c r="H7" s="1549"/>
      <c r="I7" s="1549"/>
      <c r="J7" s="1549"/>
      <c r="K7" s="1549"/>
      <c r="L7" s="1549"/>
      <c r="M7" s="1549"/>
      <c r="N7" s="1549"/>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600" t="s">
        <v>2479</v>
      </c>
      <c r="C11" s="1531"/>
      <c r="D11" s="1531"/>
      <c r="E11" s="1531"/>
      <c r="F11" s="1531"/>
      <c r="G11" s="1531"/>
      <c r="H11" s="1531"/>
      <c r="I11" s="1531"/>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600" t="s">
        <v>2475</v>
      </c>
      <c r="C38" s="1600"/>
      <c r="D38" s="1600"/>
      <c r="E38" s="1600"/>
      <c r="F38" s="1600"/>
      <c r="G38" s="1600"/>
      <c r="H38" s="1600"/>
      <c r="I38" s="1600"/>
      <c r="J38" s="1600"/>
      <c r="K38" s="1600"/>
      <c r="L38" s="1600"/>
      <c r="M38" s="1600"/>
      <c r="N38" s="1600"/>
      <c r="O38" s="1600"/>
      <c r="P38" s="1600"/>
      <c r="Q38" s="1600"/>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F123"/>
  <sheetViews>
    <sheetView zoomScaleNormal="100" workbookViewId="0">
      <selection activeCell="I14" sqref="I14:J16"/>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2227" t="s">
        <v>1907</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5" spans="2:27" ht="13.5" customHeight="1" x14ac:dyDescent="0.15"/>
    <row r="6" spans="2:27" ht="24"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7" ht="24" customHeight="1" x14ac:dyDescent="0.15">
      <c r="B7" s="2013" t="s">
        <v>935</v>
      </c>
      <c r="C7" s="2013"/>
      <c r="D7" s="2013"/>
      <c r="E7" s="2013"/>
      <c r="F7" s="2013"/>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763" t="s">
        <v>1138</v>
      </c>
      <c r="C8" s="1764"/>
      <c r="D8" s="1764"/>
      <c r="E8" s="1764"/>
      <c r="F8" s="1765"/>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2033"/>
      <c r="C9" s="1645"/>
      <c r="D9" s="1645"/>
      <c r="E9" s="1645"/>
      <c r="F9" s="2034"/>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800"/>
      <c r="C10" s="1801"/>
      <c r="D10" s="1801"/>
      <c r="E10" s="1801"/>
      <c r="F10" s="1802"/>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2225" t="s">
        <v>1912</v>
      </c>
      <c r="D15" s="2226"/>
      <c r="E15" s="2226"/>
      <c r="F15" s="786" t="s">
        <v>1002</v>
      </c>
      <c r="G15" s="1844" t="s">
        <v>1913</v>
      </c>
      <c r="H15" s="1844"/>
      <c r="I15" s="1844"/>
      <c r="J15" s="1844"/>
      <c r="K15" s="1844"/>
      <c r="L15" s="1844"/>
      <c r="M15" s="1844"/>
      <c r="N15" s="1844"/>
      <c r="O15" s="1844"/>
      <c r="P15" s="1844"/>
      <c r="Q15" s="1844"/>
      <c r="R15" s="1844"/>
      <c r="S15" s="1844"/>
      <c r="T15" s="805"/>
      <c r="V15" s="731" t="s">
        <v>10</v>
      </c>
      <c r="W15" s="731" t="s">
        <v>914</v>
      </c>
      <c r="X15" s="731" t="s">
        <v>10</v>
      </c>
      <c r="Y15" s="805"/>
      <c r="Z15"/>
      <c r="AA15"/>
    </row>
    <row r="16" spans="2:27" ht="49.5" customHeight="1" x14ac:dyDescent="0.15">
      <c r="B16" s="806"/>
      <c r="C16" s="2226"/>
      <c r="D16" s="2226"/>
      <c r="E16" s="2226"/>
      <c r="F16" s="786" t="s">
        <v>1005</v>
      </c>
      <c r="G16" s="1694" t="s">
        <v>1914</v>
      </c>
      <c r="H16" s="1694"/>
      <c r="I16" s="1694"/>
      <c r="J16" s="1694"/>
      <c r="K16" s="1694"/>
      <c r="L16" s="1694"/>
      <c r="M16" s="1694"/>
      <c r="N16" s="1694"/>
      <c r="O16" s="1694"/>
      <c r="P16" s="1694"/>
      <c r="Q16" s="1694"/>
      <c r="R16" s="1694"/>
      <c r="S16" s="1694"/>
      <c r="T16" s="805"/>
      <c r="V16" s="731" t="s">
        <v>10</v>
      </c>
      <c r="W16" s="731" t="s">
        <v>914</v>
      </c>
      <c r="X16" s="731" t="s">
        <v>10</v>
      </c>
      <c r="Y16" s="805"/>
      <c r="Z16"/>
      <c r="AA16"/>
    </row>
    <row r="17" spans="2:27" ht="21.95" customHeight="1" x14ac:dyDescent="0.15">
      <c r="B17" s="806"/>
      <c r="C17" s="2226"/>
      <c r="D17" s="2226"/>
      <c r="E17" s="2226"/>
      <c r="F17" s="786" t="s">
        <v>1146</v>
      </c>
      <c r="G17" s="1844" t="s">
        <v>1915</v>
      </c>
      <c r="H17" s="1844"/>
      <c r="I17" s="1844"/>
      <c r="J17" s="1844"/>
      <c r="K17" s="1844"/>
      <c r="L17" s="1844"/>
      <c r="M17" s="1844"/>
      <c r="N17" s="1844"/>
      <c r="O17" s="1844"/>
      <c r="P17" s="1844"/>
      <c r="Q17" s="1844"/>
      <c r="R17" s="1844"/>
      <c r="S17" s="1844"/>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2228" t="s">
        <v>1916</v>
      </c>
      <c r="D19" s="2229"/>
      <c r="E19" s="2229"/>
      <c r="F19" s="786" t="s">
        <v>1002</v>
      </c>
      <c r="G19" s="1844" t="s">
        <v>1917</v>
      </c>
      <c r="H19" s="1844"/>
      <c r="I19" s="1844"/>
      <c r="J19" s="1844"/>
      <c r="K19" s="1844"/>
      <c r="L19" s="1844"/>
      <c r="M19" s="1844"/>
      <c r="N19" s="1844"/>
      <c r="O19" s="1844"/>
      <c r="P19" s="1844"/>
      <c r="Q19" s="1844"/>
      <c r="R19" s="1844"/>
      <c r="S19" s="1844"/>
      <c r="T19" s="805"/>
      <c r="V19" s="731" t="s">
        <v>10</v>
      </c>
      <c r="W19" s="731" t="s">
        <v>914</v>
      </c>
      <c r="X19" s="731" t="s">
        <v>10</v>
      </c>
      <c r="Y19" s="805"/>
      <c r="Z19"/>
      <c r="AA19"/>
    </row>
    <row r="20" spans="2:27" ht="49.5" customHeight="1" x14ac:dyDescent="0.15">
      <c r="B20" s="806"/>
      <c r="C20" s="2229"/>
      <c r="D20" s="2229"/>
      <c r="E20" s="2229"/>
      <c r="F20" s="786" t="s">
        <v>1005</v>
      </c>
      <c r="G20" s="1694" t="s">
        <v>1918</v>
      </c>
      <c r="H20" s="1694"/>
      <c r="I20" s="1694"/>
      <c r="J20" s="1694"/>
      <c r="K20" s="1694"/>
      <c r="L20" s="1694"/>
      <c r="M20" s="1694"/>
      <c r="N20" s="1694"/>
      <c r="O20" s="1694"/>
      <c r="P20" s="1694"/>
      <c r="Q20" s="1694"/>
      <c r="R20" s="1694"/>
      <c r="S20" s="1694"/>
      <c r="T20" s="805"/>
      <c r="V20" s="731" t="s">
        <v>10</v>
      </c>
      <c r="W20" s="731" t="s">
        <v>914</v>
      </c>
      <c r="X20" s="731" t="s">
        <v>10</v>
      </c>
      <c r="Y20" s="805"/>
      <c r="Z20"/>
      <c r="AA20"/>
    </row>
    <row r="21" spans="2:27" ht="21.95" customHeight="1" x14ac:dyDescent="0.15">
      <c r="B21" s="806"/>
      <c r="C21" s="2229"/>
      <c r="D21" s="2229"/>
      <c r="E21" s="2229"/>
      <c r="F21" s="786" t="s">
        <v>1146</v>
      </c>
      <c r="G21" s="1844" t="s">
        <v>1915</v>
      </c>
      <c r="H21" s="1844"/>
      <c r="I21" s="1844"/>
      <c r="J21" s="1844"/>
      <c r="K21" s="1844"/>
      <c r="L21" s="1844"/>
      <c r="M21" s="1844"/>
      <c r="N21" s="1844"/>
      <c r="O21" s="1844"/>
      <c r="P21" s="1844"/>
      <c r="Q21" s="1844"/>
      <c r="R21" s="1844"/>
      <c r="S21" s="1844"/>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2225" t="s">
        <v>1919</v>
      </c>
      <c r="D23" s="2226"/>
      <c r="E23" s="2226"/>
      <c r="F23" s="786" t="s">
        <v>1002</v>
      </c>
      <c r="G23" s="1844" t="s">
        <v>1920</v>
      </c>
      <c r="H23" s="1844"/>
      <c r="I23" s="1844"/>
      <c r="J23" s="1844"/>
      <c r="K23" s="1844"/>
      <c r="L23" s="1844"/>
      <c r="M23" s="1844"/>
      <c r="N23" s="1844"/>
      <c r="O23" s="1844"/>
      <c r="P23" s="1844"/>
      <c r="Q23" s="1844"/>
      <c r="R23" s="1844"/>
      <c r="S23" s="1844"/>
      <c r="T23" s="805"/>
      <c r="V23" s="731" t="s">
        <v>10</v>
      </c>
      <c r="W23" s="731" t="s">
        <v>914</v>
      </c>
      <c r="X23" s="731" t="s">
        <v>10</v>
      </c>
      <c r="Y23" s="805"/>
      <c r="Z23"/>
      <c r="AA23"/>
    </row>
    <row r="24" spans="2:27" ht="21.95" customHeight="1" x14ac:dyDescent="0.15">
      <c r="B24" s="806"/>
      <c r="C24" s="2226"/>
      <c r="D24" s="2226"/>
      <c r="E24" s="2226"/>
      <c r="F24" s="786" t="s">
        <v>1005</v>
      </c>
      <c r="G24" s="1694" t="s">
        <v>1921</v>
      </c>
      <c r="H24" s="1694"/>
      <c r="I24" s="1694"/>
      <c r="J24" s="1694"/>
      <c r="K24" s="1694"/>
      <c r="L24" s="1694"/>
      <c r="M24" s="1694"/>
      <c r="N24" s="1694"/>
      <c r="O24" s="1694"/>
      <c r="P24" s="1694"/>
      <c r="Q24" s="1694"/>
      <c r="R24" s="1694"/>
      <c r="S24" s="1694"/>
      <c r="T24" s="805"/>
      <c r="V24" s="731" t="s">
        <v>10</v>
      </c>
      <c r="W24" s="731" t="s">
        <v>914</v>
      </c>
      <c r="X24" s="731" t="s">
        <v>10</v>
      </c>
      <c r="Y24" s="805"/>
      <c r="Z24"/>
      <c r="AA24"/>
    </row>
    <row r="25" spans="2:27" ht="21.95" customHeight="1" x14ac:dyDescent="0.15">
      <c r="B25" s="806"/>
      <c r="C25" s="2226"/>
      <c r="D25" s="2226"/>
      <c r="E25" s="2226"/>
      <c r="F25" s="786" t="s">
        <v>1146</v>
      </c>
      <c r="G25" s="1844" t="s">
        <v>1915</v>
      </c>
      <c r="H25" s="1844"/>
      <c r="I25" s="1844"/>
      <c r="J25" s="1844"/>
      <c r="K25" s="1844"/>
      <c r="L25" s="1844"/>
      <c r="M25" s="1844"/>
      <c r="N25" s="1844"/>
      <c r="O25" s="1844"/>
      <c r="P25" s="1844"/>
      <c r="Q25" s="1844"/>
      <c r="R25" s="1844"/>
      <c r="S25" s="1844"/>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00000000-0002-0000-28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F123"/>
  <sheetViews>
    <sheetView zoomScaleNormal="100" workbookViewId="0">
      <selection activeCell="I14" sqref="I14:J16"/>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2227" t="s">
        <v>1923</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5" spans="2:30" ht="13.5" customHeight="1" x14ac:dyDescent="0.15"/>
    <row r="6" spans="2:30" ht="24"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30" ht="24"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763" t="s">
        <v>1138</v>
      </c>
      <c r="C8" s="1764"/>
      <c r="D8" s="1764"/>
      <c r="E8" s="1764"/>
      <c r="F8" s="1765"/>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2033"/>
      <c r="C9" s="1645"/>
      <c r="D9" s="1645"/>
      <c r="E9" s="1645"/>
      <c r="F9" s="2034"/>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800"/>
      <c r="C10" s="1801"/>
      <c r="D10" s="1801"/>
      <c r="E10" s="1801"/>
      <c r="F10" s="1802"/>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2225" t="s">
        <v>1912</v>
      </c>
      <c r="D15" s="2226"/>
      <c r="E15" s="2226"/>
      <c r="F15" s="786" t="s">
        <v>1002</v>
      </c>
      <c r="G15" s="1694" t="s">
        <v>1926</v>
      </c>
      <c r="H15" s="1694"/>
      <c r="I15" s="1694"/>
      <c r="J15" s="1694"/>
      <c r="K15" s="1694"/>
      <c r="L15" s="1694"/>
      <c r="M15" s="1694"/>
      <c r="N15" s="1694"/>
      <c r="O15" s="1694"/>
      <c r="P15" s="1694"/>
      <c r="Q15" s="1694"/>
      <c r="R15" s="1694"/>
      <c r="S15" s="1694"/>
      <c r="T15" s="805"/>
      <c r="V15" s="731" t="s">
        <v>10</v>
      </c>
      <c r="W15" s="731" t="s">
        <v>914</v>
      </c>
      <c r="X15" s="731" t="s">
        <v>10</v>
      </c>
      <c r="Y15" s="805"/>
      <c r="Z15"/>
      <c r="AA15"/>
    </row>
    <row r="16" spans="2:30" ht="69" customHeight="1" x14ac:dyDescent="0.15">
      <c r="B16" s="806"/>
      <c r="C16" s="2226"/>
      <c r="D16" s="2226"/>
      <c r="E16" s="2226"/>
      <c r="F16" s="786" t="s">
        <v>1005</v>
      </c>
      <c r="G16" s="1694" t="s">
        <v>1927</v>
      </c>
      <c r="H16" s="1694"/>
      <c r="I16" s="1694"/>
      <c r="J16" s="1694"/>
      <c r="K16" s="1694"/>
      <c r="L16" s="1694"/>
      <c r="M16" s="1694"/>
      <c r="N16" s="1694"/>
      <c r="O16" s="1694"/>
      <c r="P16" s="1694"/>
      <c r="Q16" s="1694"/>
      <c r="R16" s="1694"/>
      <c r="S16" s="1694"/>
      <c r="T16" s="805"/>
      <c r="V16" s="731" t="s">
        <v>10</v>
      </c>
      <c r="W16" s="731" t="s">
        <v>914</v>
      </c>
      <c r="X16" s="731" t="s">
        <v>10</v>
      </c>
      <c r="Y16" s="805"/>
      <c r="Z16"/>
      <c r="AA16"/>
    </row>
    <row r="17" spans="2:27" ht="39.950000000000003" customHeight="1" x14ac:dyDescent="0.15">
      <c r="B17" s="806"/>
      <c r="C17" s="2226"/>
      <c r="D17" s="2226"/>
      <c r="E17" s="2226"/>
      <c r="F17" s="786" t="s">
        <v>1146</v>
      </c>
      <c r="G17" s="1694" t="s">
        <v>1928</v>
      </c>
      <c r="H17" s="1694"/>
      <c r="I17" s="1694"/>
      <c r="J17" s="1694"/>
      <c r="K17" s="1694"/>
      <c r="L17" s="1694"/>
      <c r="M17" s="1694"/>
      <c r="N17" s="1694"/>
      <c r="O17" s="1694"/>
      <c r="P17" s="1694"/>
      <c r="Q17" s="1694"/>
      <c r="R17" s="1694"/>
      <c r="S17" s="1694"/>
      <c r="T17" s="805"/>
      <c r="V17" s="731" t="s">
        <v>10</v>
      </c>
      <c r="W17" s="731" t="s">
        <v>914</v>
      </c>
      <c r="X17" s="731" t="s">
        <v>10</v>
      </c>
      <c r="Y17" s="805"/>
      <c r="Z17"/>
      <c r="AA17"/>
    </row>
    <row r="18" spans="2:27" ht="21.95" customHeight="1" x14ac:dyDescent="0.15">
      <c r="B18" s="806"/>
      <c r="C18" s="2226"/>
      <c r="D18" s="2226"/>
      <c r="E18" s="2226"/>
      <c r="F18" s="786" t="s">
        <v>1148</v>
      </c>
      <c r="G18" s="1694" t="s">
        <v>1929</v>
      </c>
      <c r="H18" s="1694"/>
      <c r="I18" s="1694"/>
      <c r="J18" s="1694"/>
      <c r="K18" s="1694"/>
      <c r="L18" s="1694"/>
      <c r="M18" s="1694"/>
      <c r="N18" s="1694"/>
      <c r="O18" s="1694"/>
      <c r="P18" s="1694"/>
      <c r="Q18" s="1694"/>
      <c r="R18" s="1694"/>
      <c r="S18" s="1694"/>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2228" t="s">
        <v>1930</v>
      </c>
      <c r="D20" s="2229"/>
      <c r="E20" s="2229"/>
      <c r="F20" s="786" t="s">
        <v>1002</v>
      </c>
      <c r="G20" s="1694" t="s">
        <v>1931</v>
      </c>
      <c r="H20" s="1694"/>
      <c r="I20" s="1694"/>
      <c r="J20" s="1694"/>
      <c r="K20" s="1694"/>
      <c r="L20" s="1694"/>
      <c r="M20" s="1694"/>
      <c r="N20" s="1694"/>
      <c r="O20" s="1694"/>
      <c r="P20" s="1694"/>
      <c r="Q20" s="1694"/>
      <c r="R20" s="1694"/>
      <c r="S20" s="1694"/>
      <c r="T20" s="805"/>
      <c r="V20" s="731" t="s">
        <v>10</v>
      </c>
      <c r="W20" s="731" t="s">
        <v>914</v>
      </c>
      <c r="X20" s="731" t="s">
        <v>10</v>
      </c>
      <c r="Y20" s="805"/>
      <c r="Z20"/>
      <c r="AA20"/>
    </row>
    <row r="21" spans="2:27" ht="69" customHeight="1" x14ac:dyDescent="0.15">
      <c r="B21" s="806"/>
      <c r="C21" s="2229"/>
      <c r="D21" s="2229"/>
      <c r="E21" s="2229"/>
      <c r="F21" s="786" t="s">
        <v>1005</v>
      </c>
      <c r="G21" s="1694" t="s">
        <v>1932</v>
      </c>
      <c r="H21" s="1694"/>
      <c r="I21" s="1694"/>
      <c r="J21" s="1694"/>
      <c r="K21" s="1694"/>
      <c r="L21" s="1694"/>
      <c r="M21" s="1694"/>
      <c r="N21" s="1694"/>
      <c r="O21" s="1694"/>
      <c r="P21" s="1694"/>
      <c r="Q21" s="1694"/>
      <c r="R21" s="1694"/>
      <c r="S21" s="1694"/>
      <c r="T21" s="805"/>
      <c r="V21" s="731" t="s">
        <v>10</v>
      </c>
      <c r="W21" s="731" t="s">
        <v>914</v>
      </c>
      <c r="X21" s="731" t="s">
        <v>10</v>
      </c>
      <c r="Y21" s="805"/>
      <c r="Z21"/>
      <c r="AA21"/>
    </row>
    <row r="22" spans="2:27" ht="49.5" customHeight="1" x14ac:dyDescent="0.15">
      <c r="B22" s="806"/>
      <c r="C22" s="2229"/>
      <c r="D22" s="2229"/>
      <c r="E22" s="2229"/>
      <c r="F22" s="786" t="s">
        <v>1146</v>
      </c>
      <c r="G22" s="1694" t="s">
        <v>1933</v>
      </c>
      <c r="H22" s="1694"/>
      <c r="I22" s="1694"/>
      <c r="J22" s="1694"/>
      <c r="K22" s="1694"/>
      <c r="L22" s="1694"/>
      <c r="M22" s="1694"/>
      <c r="N22" s="1694"/>
      <c r="O22" s="1694"/>
      <c r="P22" s="1694"/>
      <c r="Q22" s="1694"/>
      <c r="R22" s="1694"/>
      <c r="S22" s="1694"/>
      <c r="T22" s="805"/>
      <c r="V22" s="731" t="s">
        <v>10</v>
      </c>
      <c r="W22" s="731" t="s">
        <v>914</v>
      </c>
      <c r="X22" s="731" t="s">
        <v>10</v>
      </c>
      <c r="Y22" s="805"/>
      <c r="Z22"/>
      <c r="AA22"/>
    </row>
    <row r="23" spans="2:27" ht="21.95" customHeight="1" x14ac:dyDescent="0.15">
      <c r="B23" s="806"/>
      <c r="C23" s="2229"/>
      <c r="D23" s="2229"/>
      <c r="E23" s="2229"/>
      <c r="F23" s="786" t="s">
        <v>1148</v>
      </c>
      <c r="G23" s="1694" t="s">
        <v>1934</v>
      </c>
      <c r="H23" s="1694"/>
      <c r="I23" s="1694"/>
      <c r="J23" s="1694"/>
      <c r="K23" s="1694"/>
      <c r="L23" s="1694"/>
      <c r="M23" s="1694"/>
      <c r="N23" s="1694"/>
      <c r="O23" s="1694"/>
      <c r="P23" s="1694"/>
      <c r="Q23" s="1694"/>
      <c r="R23" s="1694"/>
      <c r="S23" s="1694"/>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2230" t="s">
        <v>1935</v>
      </c>
      <c r="D25" s="2231"/>
      <c r="E25" s="2232"/>
      <c r="F25" s="786" t="s">
        <v>1002</v>
      </c>
      <c r="G25" s="1694" t="s">
        <v>1936</v>
      </c>
      <c r="H25" s="1694"/>
      <c r="I25" s="1694"/>
      <c r="J25" s="1694"/>
      <c r="K25" s="1694"/>
      <c r="L25" s="1694"/>
      <c r="M25" s="1694"/>
      <c r="N25" s="1694"/>
      <c r="O25" s="1694"/>
      <c r="P25" s="1694"/>
      <c r="Q25" s="1694"/>
      <c r="R25" s="1694"/>
      <c r="S25" s="1694"/>
      <c r="T25" s="805"/>
      <c r="V25" s="731" t="s">
        <v>10</v>
      </c>
      <c r="W25" s="731" t="s">
        <v>914</v>
      </c>
      <c r="X25" s="731" t="s">
        <v>10</v>
      </c>
      <c r="Y25" s="805"/>
      <c r="Z25"/>
      <c r="AA25"/>
    </row>
    <row r="26" spans="2:27" ht="69" customHeight="1" x14ac:dyDescent="0.15">
      <c r="B26" s="806"/>
      <c r="C26" s="2233"/>
      <c r="D26" s="2234"/>
      <c r="E26" s="2235"/>
      <c r="F26" s="786" t="s">
        <v>1005</v>
      </c>
      <c r="G26" s="1694" t="s">
        <v>1937</v>
      </c>
      <c r="H26" s="1694"/>
      <c r="I26" s="1694"/>
      <c r="J26" s="1694"/>
      <c r="K26" s="1694"/>
      <c r="L26" s="1694"/>
      <c r="M26" s="1694"/>
      <c r="N26" s="1694"/>
      <c r="O26" s="1694"/>
      <c r="P26" s="1694"/>
      <c r="Q26" s="1694"/>
      <c r="R26" s="1694"/>
      <c r="S26" s="1694"/>
      <c r="T26" s="805"/>
      <c r="V26" s="731" t="s">
        <v>10</v>
      </c>
      <c r="W26" s="731" t="s">
        <v>914</v>
      </c>
      <c r="X26" s="731" t="s">
        <v>10</v>
      </c>
      <c r="Y26" s="805"/>
      <c r="Z26"/>
      <c r="AA26"/>
    </row>
    <row r="27" spans="2:27" ht="49.5" customHeight="1" x14ac:dyDescent="0.15">
      <c r="B27" s="806"/>
      <c r="C27" s="2236"/>
      <c r="D27" s="2237"/>
      <c r="E27" s="2238"/>
      <c r="F27" s="786" t="s">
        <v>1146</v>
      </c>
      <c r="G27" s="1694" t="s">
        <v>1938</v>
      </c>
      <c r="H27" s="1694"/>
      <c r="I27" s="1694"/>
      <c r="J27" s="1694"/>
      <c r="K27" s="1694"/>
      <c r="L27" s="1694"/>
      <c r="M27" s="1694"/>
      <c r="N27" s="1694"/>
      <c r="O27" s="1694"/>
      <c r="P27" s="1694"/>
      <c r="Q27" s="1694"/>
      <c r="R27" s="1694"/>
      <c r="S27" s="1694"/>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0000000-0002-0000-2900-00000000000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123"/>
  <sheetViews>
    <sheetView zoomScaleNormal="100" workbookViewId="0">
      <selection activeCell="I14" sqref="I14:J16"/>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2239" t="s">
        <v>2373</v>
      </c>
      <c r="C3" s="2239"/>
      <c r="D3" s="2239"/>
      <c r="E3" s="2239"/>
      <c r="F3" s="2239"/>
      <c r="G3" s="2239"/>
      <c r="H3" s="2239"/>
      <c r="I3" s="2239"/>
      <c r="J3" s="2239"/>
      <c r="K3" s="2239"/>
      <c r="L3" s="2239"/>
      <c r="M3" s="2239"/>
      <c r="N3" s="2239"/>
      <c r="O3" s="2239"/>
      <c r="P3" s="2239"/>
      <c r="Q3" s="2239"/>
      <c r="R3" s="2239"/>
      <c r="S3" s="2239"/>
      <c r="T3" s="2239"/>
      <c r="U3" s="2239"/>
      <c r="V3" s="2239"/>
      <c r="W3" s="223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2240"/>
      <c r="R5" s="2240"/>
      <c r="S5" s="2240"/>
      <c r="T5" s="2240"/>
      <c r="U5" s="2240"/>
      <c r="V5" s="2240"/>
      <c r="W5" s="2240"/>
    </row>
    <row r="6" spans="2:23" x14ac:dyDescent="0.15">
      <c r="B6" s="324"/>
      <c r="C6" s="324"/>
      <c r="D6" s="324"/>
      <c r="E6" s="324"/>
      <c r="F6" s="324"/>
      <c r="G6" s="324"/>
      <c r="H6" s="324"/>
      <c r="I6" s="324"/>
      <c r="J6" s="324"/>
      <c r="K6" s="324"/>
      <c r="L6" s="324"/>
      <c r="M6" s="324"/>
      <c r="N6" s="324"/>
      <c r="O6" s="324"/>
      <c r="P6" s="323" t="s">
        <v>795</v>
      </c>
      <c r="Q6" s="2241"/>
      <c r="R6" s="2241"/>
      <c r="S6" s="2241"/>
      <c r="T6" s="2241"/>
      <c r="U6" s="2241"/>
      <c r="V6" s="2241"/>
      <c r="W6" s="224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2242"/>
      <c r="C16" s="2242"/>
      <c r="D16" s="2242"/>
      <c r="E16" s="2242"/>
      <c r="F16" s="2243" t="s">
        <v>2380</v>
      </c>
      <c r="G16" s="2244"/>
      <c r="H16" s="2244"/>
      <c r="I16" s="2244"/>
      <c r="J16" s="2244"/>
      <c r="K16" s="2244"/>
      <c r="L16" s="2245"/>
      <c r="M16" s="2246" t="s">
        <v>2381</v>
      </c>
      <c r="N16" s="2246"/>
      <c r="O16" s="2246"/>
      <c r="P16" s="2246"/>
      <c r="Q16" s="2246"/>
      <c r="R16" s="2246"/>
      <c r="S16" s="2246"/>
    </row>
    <row r="17" spans="2:23" x14ac:dyDescent="0.15">
      <c r="B17" s="2247">
        <v>4</v>
      </c>
      <c r="C17" s="2248"/>
      <c r="D17" s="2248" t="s">
        <v>789</v>
      </c>
      <c r="E17" s="2249"/>
      <c r="F17" s="2250"/>
      <c r="G17" s="2251"/>
      <c r="H17" s="2251"/>
      <c r="I17" s="2251"/>
      <c r="J17" s="2251"/>
      <c r="K17" s="2251"/>
      <c r="L17" s="850" t="s">
        <v>1004</v>
      </c>
      <c r="M17" s="2250"/>
      <c r="N17" s="2251"/>
      <c r="O17" s="2251"/>
      <c r="P17" s="2251"/>
      <c r="Q17" s="2251"/>
      <c r="R17" s="2251"/>
      <c r="S17" s="850" t="s">
        <v>1004</v>
      </c>
    </row>
    <row r="18" spans="2:23" x14ac:dyDescent="0.15">
      <c r="B18" s="2247">
        <v>5</v>
      </c>
      <c r="C18" s="2248"/>
      <c r="D18" s="2248" t="s">
        <v>789</v>
      </c>
      <c r="E18" s="2249"/>
      <c r="F18" s="2250"/>
      <c r="G18" s="2251"/>
      <c r="H18" s="2251"/>
      <c r="I18" s="2251"/>
      <c r="J18" s="2251"/>
      <c r="K18" s="2251"/>
      <c r="L18" s="850" t="s">
        <v>1004</v>
      </c>
      <c r="M18" s="2250"/>
      <c r="N18" s="2251"/>
      <c r="O18" s="2251"/>
      <c r="P18" s="2251"/>
      <c r="Q18" s="2251"/>
      <c r="R18" s="2251"/>
      <c r="S18" s="850" t="s">
        <v>1004</v>
      </c>
    </row>
    <row r="19" spans="2:23" x14ac:dyDescent="0.15">
      <c r="B19" s="2247">
        <v>6</v>
      </c>
      <c r="C19" s="2248"/>
      <c r="D19" s="2248" t="s">
        <v>789</v>
      </c>
      <c r="E19" s="2249"/>
      <c r="F19" s="2250"/>
      <c r="G19" s="2251"/>
      <c r="H19" s="2251"/>
      <c r="I19" s="2251"/>
      <c r="J19" s="2251"/>
      <c r="K19" s="2251"/>
      <c r="L19" s="850" t="s">
        <v>1004</v>
      </c>
      <c r="M19" s="2250"/>
      <c r="N19" s="2251"/>
      <c r="O19" s="2251"/>
      <c r="P19" s="2251"/>
      <c r="Q19" s="2251"/>
      <c r="R19" s="2251"/>
      <c r="S19" s="850" t="s">
        <v>1004</v>
      </c>
    </row>
    <row r="20" spans="2:23" x14ac:dyDescent="0.15">
      <c r="B20" s="2247">
        <v>7</v>
      </c>
      <c r="C20" s="2248"/>
      <c r="D20" s="2248" t="s">
        <v>789</v>
      </c>
      <c r="E20" s="2249"/>
      <c r="F20" s="2250"/>
      <c r="G20" s="2251"/>
      <c r="H20" s="2251"/>
      <c r="I20" s="2251"/>
      <c r="J20" s="2251"/>
      <c r="K20" s="2251"/>
      <c r="L20" s="850" t="s">
        <v>1004</v>
      </c>
      <c r="M20" s="2250"/>
      <c r="N20" s="2251"/>
      <c r="O20" s="2251"/>
      <c r="P20" s="2251"/>
      <c r="Q20" s="2251"/>
      <c r="R20" s="2251"/>
      <c r="S20" s="850" t="s">
        <v>1004</v>
      </c>
    </row>
    <row r="21" spans="2:23" x14ac:dyDescent="0.15">
      <c r="B21" s="2247">
        <v>8</v>
      </c>
      <c r="C21" s="2248"/>
      <c r="D21" s="2248" t="s">
        <v>789</v>
      </c>
      <c r="E21" s="2249"/>
      <c r="F21" s="2250"/>
      <c r="G21" s="2251"/>
      <c r="H21" s="2251"/>
      <c r="I21" s="2251"/>
      <c r="J21" s="2251"/>
      <c r="K21" s="2251"/>
      <c r="L21" s="850" t="s">
        <v>1004</v>
      </c>
      <c r="M21" s="2250"/>
      <c r="N21" s="2251"/>
      <c r="O21" s="2251"/>
      <c r="P21" s="2251"/>
      <c r="Q21" s="2251"/>
      <c r="R21" s="2251"/>
      <c r="S21" s="850" t="s">
        <v>1004</v>
      </c>
    </row>
    <row r="22" spans="2:23" x14ac:dyDescent="0.15">
      <c r="B22" s="2247">
        <v>9</v>
      </c>
      <c r="C22" s="2248"/>
      <c r="D22" s="2248" t="s">
        <v>789</v>
      </c>
      <c r="E22" s="2249"/>
      <c r="F22" s="2250"/>
      <c r="G22" s="2251"/>
      <c r="H22" s="2251"/>
      <c r="I22" s="2251"/>
      <c r="J22" s="2251"/>
      <c r="K22" s="2251"/>
      <c r="L22" s="850" t="s">
        <v>1004</v>
      </c>
      <c r="M22" s="2250"/>
      <c r="N22" s="2251"/>
      <c r="O22" s="2251"/>
      <c r="P22" s="2251"/>
      <c r="Q22" s="2251"/>
      <c r="R22" s="2251"/>
      <c r="S22" s="850" t="s">
        <v>1004</v>
      </c>
    </row>
    <row r="23" spans="2:23" x14ac:dyDescent="0.15">
      <c r="B23" s="2247">
        <v>10</v>
      </c>
      <c r="C23" s="2248"/>
      <c r="D23" s="2248" t="s">
        <v>789</v>
      </c>
      <c r="E23" s="2249"/>
      <c r="F23" s="2250"/>
      <c r="G23" s="2251"/>
      <c r="H23" s="2251"/>
      <c r="I23" s="2251"/>
      <c r="J23" s="2251"/>
      <c r="K23" s="2251"/>
      <c r="L23" s="850" t="s">
        <v>1004</v>
      </c>
      <c r="M23" s="2250"/>
      <c r="N23" s="2251"/>
      <c r="O23" s="2251"/>
      <c r="P23" s="2251"/>
      <c r="Q23" s="2251"/>
      <c r="R23" s="2251"/>
      <c r="S23" s="850" t="s">
        <v>1004</v>
      </c>
    </row>
    <row r="24" spans="2:23" x14ac:dyDescent="0.15">
      <c r="B24" s="2247">
        <v>11</v>
      </c>
      <c r="C24" s="2248"/>
      <c r="D24" s="2248" t="s">
        <v>789</v>
      </c>
      <c r="E24" s="2249"/>
      <c r="F24" s="2250"/>
      <c r="G24" s="2251"/>
      <c r="H24" s="2251"/>
      <c r="I24" s="2251"/>
      <c r="J24" s="2251"/>
      <c r="K24" s="2251"/>
      <c r="L24" s="850" t="s">
        <v>1004</v>
      </c>
      <c r="M24" s="2250"/>
      <c r="N24" s="2251"/>
      <c r="O24" s="2251"/>
      <c r="P24" s="2251"/>
      <c r="Q24" s="2251"/>
      <c r="R24" s="2251"/>
      <c r="S24" s="850" t="s">
        <v>1004</v>
      </c>
    </row>
    <row r="25" spans="2:23" x14ac:dyDescent="0.15">
      <c r="B25" s="2247">
        <v>12</v>
      </c>
      <c r="C25" s="2248"/>
      <c r="D25" s="2248" t="s">
        <v>789</v>
      </c>
      <c r="E25" s="2249"/>
      <c r="F25" s="2250"/>
      <c r="G25" s="2251"/>
      <c r="H25" s="2251"/>
      <c r="I25" s="2251"/>
      <c r="J25" s="2251"/>
      <c r="K25" s="2251"/>
      <c r="L25" s="850" t="s">
        <v>1004</v>
      </c>
      <c r="M25" s="2250"/>
      <c r="N25" s="2251"/>
      <c r="O25" s="2251"/>
      <c r="P25" s="2251"/>
      <c r="Q25" s="2251"/>
      <c r="R25" s="2251"/>
      <c r="S25" s="850" t="s">
        <v>1004</v>
      </c>
      <c r="U25" s="2242" t="s">
        <v>2382</v>
      </c>
      <c r="V25" s="2242"/>
      <c r="W25" s="2242"/>
    </row>
    <row r="26" spans="2:23" x14ac:dyDescent="0.15">
      <c r="B26" s="2247">
        <v>1</v>
      </c>
      <c r="C26" s="2248"/>
      <c r="D26" s="2248" t="s">
        <v>789</v>
      </c>
      <c r="E26" s="2249"/>
      <c r="F26" s="2250"/>
      <c r="G26" s="2251"/>
      <c r="H26" s="2251"/>
      <c r="I26" s="2251"/>
      <c r="J26" s="2251"/>
      <c r="K26" s="2251"/>
      <c r="L26" s="850" t="s">
        <v>1004</v>
      </c>
      <c r="M26" s="2250"/>
      <c r="N26" s="2251"/>
      <c r="O26" s="2251"/>
      <c r="P26" s="2251"/>
      <c r="Q26" s="2251"/>
      <c r="R26" s="2251"/>
      <c r="S26" s="850" t="s">
        <v>1004</v>
      </c>
      <c r="U26" s="2252"/>
      <c r="V26" s="2252"/>
      <c r="W26" s="2252"/>
    </row>
    <row r="27" spans="2:23" x14ac:dyDescent="0.15">
      <c r="B27" s="2247">
        <v>2</v>
      </c>
      <c r="C27" s="2248"/>
      <c r="D27" s="2248" t="s">
        <v>789</v>
      </c>
      <c r="E27" s="2249"/>
      <c r="F27" s="2250"/>
      <c r="G27" s="2251"/>
      <c r="H27" s="2251"/>
      <c r="I27" s="2251"/>
      <c r="J27" s="2251"/>
      <c r="K27" s="2251"/>
      <c r="L27" s="850" t="s">
        <v>1004</v>
      </c>
      <c r="M27" s="2250"/>
      <c r="N27" s="2251"/>
      <c r="O27" s="2251"/>
      <c r="P27" s="2251"/>
      <c r="Q27" s="2251"/>
      <c r="R27" s="2251"/>
      <c r="S27" s="850" t="s">
        <v>1004</v>
      </c>
    </row>
    <row r="28" spans="2:23" x14ac:dyDescent="0.15">
      <c r="B28" s="2242" t="s">
        <v>1479</v>
      </c>
      <c r="C28" s="2242"/>
      <c r="D28" s="2242"/>
      <c r="E28" s="2242"/>
      <c r="F28" s="2247" t="str">
        <f>IF(SUM(F17:K27)=0,"",SUM(F17:K27))</f>
        <v/>
      </c>
      <c r="G28" s="2248"/>
      <c r="H28" s="2248"/>
      <c r="I28" s="2248"/>
      <c r="J28" s="2248"/>
      <c r="K28" s="2248"/>
      <c r="L28" s="850" t="s">
        <v>1004</v>
      </c>
      <c r="M28" s="2247" t="str">
        <f>IF(SUM(M17:R27)=0,"",SUM(M17:R27))</f>
        <v/>
      </c>
      <c r="N28" s="2248"/>
      <c r="O28" s="2248"/>
      <c r="P28" s="2248"/>
      <c r="Q28" s="2248"/>
      <c r="R28" s="2248"/>
      <c r="S28" s="850" t="s">
        <v>1004</v>
      </c>
      <c r="U28" s="2242" t="s">
        <v>2383</v>
      </c>
      <c r="V28" s="2242"/>
      <c r="W28" s="2242"/>
    </row>
    <row r="29" spans="2:23" ht="39.950000000000003" customHeight="1" x14ac:dyDescent="0.15">
      <c r="B29" s="2246" t="s">
        <v>2384</v>
      </c>
      <c r="C29" s="2242"/>
      <c r="D29" s="2242"/>
      <c r="E29" s="2242"/>
      <c r="F29" s="2253" t="str">
        <f>IF(F28="","",F28/U26)</f>
        <v/>
      </c>
      <c r="G29" s="2254"/>
      <c r="H29" s="2254"/>
      <c r="I29" s="2254"/>
      <c r="J29" s="2254"/>
      <c r="K29" s="2254"/>
      <c r="L29" s="850" t="s">
        <v>1004</v>
      </c>
      <c r="M29" s="2253" t="str">
        <f>IF(M28="","",M28/U26)</f>
        <v/>
      </c>
      <c r="N29" s="2254"/>
      <c r="O29" s="2254"/>
      <c r="P29" s="2254"/>
      <c r="Q29" s="2254"/>
      <c r="R29" s="2254"/>
      <c r="S29" s="850" t="s">
        <v>1004</v>
      </c>
      <c r="U29" s="2255" t="str">
        <f>IF(F29="","",ROUNDDOWN(M29/F29,3))</f>
        <v/>
      </c>
      <c r="V29" s="2256"/>
      <c r="W29" s="2257"/>
    </row>
    <row r="31" spans="2:23" x14ac:dyDescent="0.15">
      <c r="B31" s="322" t="s">
        <v>1254</v>
      </c>
    </row>
    <row r="32" spans="2:23" ht="60" customHeight="1" x14ac:dyDescent="0.15">
      <c r="B32" s="2242"/>
      <c r="C32" s="2242"/>
      <c r="D32" s="2242"/>
      <c r="E32" s="2242"/>
      <c r="F32" s="2243" t="s">
        <v>2380</v>
      </c>
      <c r="G32" s="2244"/>
      <c r="H32" s="2244"/>
      <c r="I32" s="2244"/>
      <c r="J32" s="2244"/>
      <c r="K32" s="2244"/>
      <c r="L32" s="2245"/>
      <c r="M32" s="2246" t="s">
        <v>2381</v>
      </c>
      <c r="N32" s="2246"/>
      <c r="O32" s="2246"/>
      <c r="P32" s="2246"/>
      <c r="Q32" s="2246"/>
      <c r="R32" s="2246"/>
      <c r="S32" s="2246"/>
    </row>
    <row r="33" spans="1:32" x14ac:dyDescent="0.15">
      <c r="B33" s="2250"/>
      <c r="C33" s="2251"/>
      <c r="D33" s="2251"/>
      <c r="E33" s="326" t="s">
        <v>789</v>
      </c>
      <c r="F33" s="2250"/>
      <c r="G33" s="2251"/>
      <c r="H33" s="2251"/>
      <c r="I33" s="2251"/>
      <c r="J33" s="2251"/>
      <c r="K33" s="2251"/>
      <c r="L33" s="850" t="s">
        <v>1004</v>
      </c>
      <c r="M33" s="2250"/>
      <c r="N33" s="2251"/>
      <c r="O33" s="2251"/>
      <c r="P33" s="2251"/>
      <c r="Q33" s="2251"/>
      <c r="R33" s="2251"/>
      <c r="S33" s="850" t="s">
        <v>1004</v>
      </c>
    </row>
    <row r="34" spans="1:32" x14ac:dyDescent="0.15">
      <c r="B34" s="2250"/>
      <c r="C34" s="2251"/>
      <c r="D34" s="2251"/>
      <c r="E34" s="326" t="s">
        <v>789</v>
      </c>
      <c r="F34" s="2250"/>
      <c r="G34" s="2251"/>
      <c r="H34" s="2251"/>
      <c r="I34" s="2251"/>
      <c r="J34" s="2251"/>
      <c r="K34" s="2251"/>
      <c r="L34" s="850" t="s">
        <v>1004</v>
      </c>
      <c r="M34" s="2250"/>
      <c r="N34" s="2251"/>
      <c r="O34" s="2251"/>
      <c r="P34" s="2251"/>
      <c r="Q34" s="2251"/>
      <c r="R34" s="2251"/>
      <c r="S34" s="850" t="s">
        <v>1004</v>
      </c>
    </row>
    <row r="35" spans="1:32" x14ac:dyDescent="0.15">
      <c r="B35" s="2250"/>
      <c r="C35" s="2251"/>
      <c r="D35" s="2251"/>
      <c r="E35" s="326" t="s">
        <v>1255</v>
      </c>
      <c r="F35" s="2250"/>
      <c r="G35" s="2251"/>
      <c r="H35" s="2251"/>
      <c r="I35" s="2251"/>
      <c r="J35" s="2251"/>
      <c r="K35" s="2251"/>
      <c r="L35" s="850" t="s">
        <v>1004</v>
      </c>
      <c r="M35" s="2250"/>
      <c r="N35" s="2251"/>
      <c r="O35" s="2251"/>
      <c r="P35" s="2251"/>
      <c r="Q35" s="2251"/>
      <c r="R35" s="2251"/>
      <c r="S35" s="850" t="s">
        <v>1004</v>
      </c>
    </row>
    <row r="36" spans="1:32" x14ac:dyDescent="0.15">
      <c r="B36" s="2242" t="s">
        <v>1479</v>
      </c>
      <c r="C36" s="2242"/>
      <c r="D36" s="2242"/>
      <c r="E36" s="2242"/>
      <c r="F36" s="2247" t="str">
        <f>IF(SUM(F33:K35)=0,"",SUM(F33:K35))</f>
        <v/>
      </c>
      <c r="G36" s="2248"/>
      <c r="H36" s="2248"/>
      <c r="I36" s="2248"/>
      <c r="J36" s="2248"/>
      <c r="K36" s="2248"/>
      <c r="L36" s="850" t="s">
        <v>1004</v>
      </c>
      <c r="M36" s="2247" t="str">
        <f>IF(SUM(M33:R35)=0,"",SUM(M33:R35))</f>
        <v/>
      </c>
      <c r="N36" s="2248"/>
      <c r="O36" s="2248"/>
      <c r="P36" s="2248"/>
      <c r="Q36" s="2248"/>
      <c r="R36" s="2248"/>
      <c r="S36" s="850" t="s">
        <v>1004</v>
      </c>
      <c r="U36" s="2242" t="s">
        <v>2383</v>
      </c>
      <c r="V36" s="2242"/>
      <c r="W36" s="2242"/>
    </row>
    <row r="37" spans="1:32" ht="39.950000000000003" customHeight="1" x14ac:dyDescent="0.15">
      <c r="B37" s="2246" t="s">
        <v>2384</v>
      </c>
      <c r="C37" s="2242"/>
      <c r="D37" s="2242"/>
      <c r="E37" s="2242"/>
      <c r="F37" s="2253" t="str">
        <f>IF(F36="","",F36/3)</f>
        <v/>
      </c>
      <c r="G37" s="2254"/>
      <c r="H37" s="2254"/>
      <c r="I37" s="2254"/>
      <c r="J37" s="2254"/>
      <c r="K37" s="2254"/>
      <c r="L37" s="850" t="s">
        <v>1004</v>
      </c>
      <c r="M37" s="2253" t="str">
        <f>IF(M36="","",M36/3)</f>
        <v/>
      </c>
      <c r="N37" s="2254"/>
      <c r="O37" s="2254"/>
      <c r="P37" s="2254"/>
      <c r="Q37" s="2254"/>
      <c r="R37" s="2254"/>
      <c r="S37" s="850" t="s">
        <v>1004</v>
      </c>
      <c r="U37" s="2255" t="str">
        <f>IF(F37="","",ROUNDDOWN(M37/F37,3))</f>
        <v/>
      </c>
      <c r="V37" s="2256"/>
      <c r="W37" s="225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2258" t="s">
        <v>2385</v>
      </c>
      <c r="C40" s="2258"/>
      <c r="D40" s="2258"/>
      <c r="E40" s="2258"/>
      <c r="F40" s="2258"/>
      <c r="G40" s="2258"/>
      <c r="H40" s="2258"/>
      <c r="I40" s="2258"/>
      <c r="J40" s="2258"/>
      <c r="K40" s="2258"/>
      <c r="L40" s="2258"/>
      <c r="M40" s="2258"/>
      <c r="N40" s="2258"/>
      <c r="O40" s="2258"/>
      <c r="P40" s="2258"/>
      <c r="Q40" s="2258"/>
      <c r="R40" s="2258"/>
      <c r="S40" s="2258"/>
      <c r="T40" s="2258"/>
      <c r="U40" s="2258"/>
      <c r="V40" s="2258"/>
      <c r="W40" s="2258"/>
    </row>
    <row r="41" spans="1:32" x14ac:dyDescent="0.15">
      <c r="B41" s="2258" t="s">
        <v>2386</v>
      </c>
      <c r="C41" s="2258"/>
      <c r="D41" s="2258"/>
      <c r="E41" s="2258"/>
      <c r="F41" s="2258"/>
      <c r="G41" s="2258"/>
      <c r="H41" s="2258"/>
      <c r="I41" s="2258"/>
      <c r="J41" s="2258"/>
      <c r="K41" s="2258"/>
      <c r="L41" s="2258"/>
      <c r="M41" s="2258"/>
      <c r="N41" s="2258"/>
      <c r="O41" s="2258"/>
      <c r="P41" s="2258"/>
      <c r="Q41" s="2258"/>
      <c r="R41" s="2258"/>
      <c r="S41" s="2258"/>
      <c r="T41" s="2258"/>
      <c r="U41" s="2258"/>
      <c r="V41" s="2258"/>
      <c r="W41" s="2258"/>
    </row>
    <row r="42" spans="1:32" x14ac:dyDescent="0.15">
      <c r="B42" s="2258" t="s">
        <v>2387</v>
      </c>
      <c r="C42" s="2258"/>
      <c r="D42" s="2258"/>
      <c r="E42" s="2258"/>
      <c r="F42" s="2258"/>
      <c r="G42" s="2258"/>
      <c r="H42" s="2258"/>
      <c r="I42" s="2258"/>
      <c r="J42" s="2258"/>
      <c r="K42" s="2258"/>
      <c r="L42" s="2258"/>
      <c r="M42" s="2258"/>
      <c r="N42" s="2258"/>
      <c r="O42" s="2258"/>
      <c r="P42" s="2258"/>
      <c r="Q42" s="2258"/>
      <c r="R42" s="2258"/>
      <c r="S42" s="2258"/>
      <c r="T42" s="2258"/>
      <c r="U42" s="2258"/>
      <c r="V42" s="2258"/>
      <c r="W42" s="2258"/>
    </row>
    <row r="43" spans="1:32" x14ac:dyDescent="0.15">
      <c r="B43" s="2258" t="s">
        <v>2388</v>
      </c>
      <c r="C43" s="2258"/>
      <c r="D43" s="2258"/>
      <c r="E43" s="2258"/>
      <c r="F43" s="2258"/>
      <c r="G43" s="2258"/>
      <c r="H43" s="2258"/>
      <c r="I43" s="2258"/>
      <c r="J43" s="2258"/>
      <c r="K43" s="2258"/>
      <c r="L43" s="2258"/>
      <c r="M43" s="2258"/>
      <c r="N43" s="2258"/>
      <c r="O43" s="2258"/>
      <c r="P43" s="2258"/>
      <c r="Q43" s="2258"/>
      <c r="R43" s="2258"/>
      <c r="S43" s="2258"/>
      <c r="T43" s="2258"/>
      <c r="U43" s="2258"/>
      <c r="V43" s="2258"/>
      <c r="W43" s="2258"/>
    </row>
    <row r="44" spans="1:32" x14ac:dyDescent="0.15">
      <c r="B44" s="2258" t="s">
        <v>2389</v>
      </c>
      <c r="C44" s="2258"/>
      <c r="D44" s="2258"/>
      <c r="E44" s="2258"/>
      <c r="F44" s="2258"/>
      <c r="G44" s="2258"/>
      <c r="H44" s="2258"/>
      <c r="I44" s="2258"/>
      <c r="J44" s="2258"/>
      <c r="K44" s="2258"/>
      <c r="L44" s="2258"/>
      <c r="M44" s="2258"/>
      <c r="N44" s="2258"/>
      <c r="O44" s="2258"/>
      <c r="P44" s="2258"/>
      <c r="Q44" s="2258"/>
      <c r="R44" s="2258"/>
      <c r="S44" s="2258"/>
      <c r="T44" s="2258"/>
      <c r="U44" s="2258"/>
      <c r="V44" s="2258"/>
      <c r="W44" s="2258"/>
    </row>
    <row r="45" spans="1:32" x14ac:dyDescent="0.15">
      <c r="B45" s="2258" t="s">
        <v>2390</v>
      </c>
      <c r="C45" s="2258"/>
      <c r="D45" s="2258"/>
      <c r="E45" s="2258"/>
      <c r="F45" s="2258"/>
      <c r="G45" s="2258"/>
      <c r="H45" s="2258"/>
      <c r="I45" s="2258"/>
      <c r="J45" s="2258"/>
      <c r="K45" s="2258"/>
      <c r="L45" s="2258"/>
      <c r="M45" s="2258"/>
      <c r="N45" s="2258"/>
      <c r="O45" s="2258"/>
      <c r="P45" s="2258"/>
      <c r="Q45" s="2258"/>
      <c r="R45" s="2258"/>
      <c r="S45" s="2258"/>
      <c r="T45" s="2258"/>
      <c r="U45" s="2258"/>
      <c r="V45" s="2258"/>
      <c r="W45" s="2258"/>
    </row>
    <row r="46" spans="1:32" x14ac:dyDescent="0.15">
      <c r="B46" s="2258" t="s">
        <v>2391</v>
      </c>
      <c r="C46" s="2258"/>
      <c r="D46" s="2258"/>
      <c r="E46" s="2258"/>
      <c r="F46" s="2258"/>
      <c r="G46" s="2258"/>
      <c r="H46" s="2258"/>
      <c r="I46" s="2258"/>
      <c r="J46" s="2258"/>
      <c r="K46" s="2258"/>
      <c r="L46" s="2258"/>
      <c r="M46" s="2258"/>
      <c r="N46" s="2258"/>
      <c r="O46" s="2258"/>
      <c r="P46" s="2258"/>
      <c r="Q46" s="2258"/>
      <c r="R46" s="2258"/>
      <c r="S46" s="2258"/>
      <c r="T46" s="2258"/>
      <c r="U46" s="2258"/>
      <c r="V46" s="2258"/>
      <c r="W46" s="2258"/>
    </row>
    <row r="47" spans="1:32" x14ac:dyDescent="0.15">
      <c r="B47" s="2258" t="s">
        <v>2392</v>
      </c>
      <c r="C47" s="2258"/>
      <c r="D47" s="2258"/>
      <c r="E47" s="2258"/>
      <c r="F47" s="2258"/>
      <c r="G47" s="2258"/>
      <c r="H47" s="2258"/>
      <c r="I47" s="2258"/>
      <c r="J47" s="2258"/>
      <c r="K47" s="2258"/>
      <c r="L47" s="2258"/>
      <c r="M47" s="2258"/>
      <c r="N47" s="2258"/>
      <c r="O47" s="2258"/>
      <c r="P47" s="2258"/>
      <c r="Q47" s="2258"/>
      <c r="R47" s="2258"/>
      <c r="S47" s="2258"/>
      <c r="T47" s="2258"/>
      <c r="U47" s="2258"/>
      <c r="V47" s="2258"/>
      <c r="W47" s="2258"/>
    </row>
    <row r="48" spans="1:32" x14ac:dyDescent="0.15">
      <c r="B48" s="2258"/>
      <c r="C48" s="2258"/>
      <c r="D48" s="2258"/>
      <c r="E48" s="2258"/>
      <c r="F48" s="2258"/>
      <c r="G48" s="2258"/>
      <c r="H48" s="2258"/>
      <c r="I48" s="2258"/>
      <c r="J48" s="2258"/>
      <c r="K48" s="2258"/>
      <c r="L48" s="2258"/>
      <c r="M48" s="2258"/>
      <c r="N48" s="2258"/>
      <c r="O48" s="2258"/>
      <c r="P48" s="2258"/>
      <c r="Q48" s="2258"/>
      <c r="R48" s="2258"/>
      <c r="S48" s="2258"/>
      <c r="T48" s="2258"/>
      <c r="U48" s="2258"/>
      <c r="V48" s="2258"/>
      <c r="W48" s="2258"/>
    </row>
    <row r="49" spans="2:23" x14ac:dyDescent="0.15">
      <c r="B49" s="2258"/>
      <c r="C49" s="2258"/>
      <c r="D49" s="2258"/>
      <c r="E49" s="2258"/>
      <c r="F49" s="2258"/>
      <c r="G49" s="2258"/>
      <c r="H49" s="2258"/>
      <c r="I49" s="2258"/>
      <c r="J49" s="2258"/>
      <c r="K49" s="2258"/>
      <c r="L49" s="2258"/>
      <c r="M49" s="2258"/>
      <c r="N49" s="2258"/>
      <c r="O49" s="2258"/>
      <c r="P49" s="2258"/>
      <c r="Q49" s="2258"/>
      <c r="R49" s="2258"/>
      <c r="S49" s="2258"/>
      <c r="T49" s="2258"/>
      <c r="U49" s="2258"/>
      <c r="V49" s="2258"/>
      <c r="W49" s="2258"/>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A00-000000000000}">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G123"/>
  <sheetViews>
    <sheetView zoomScaleNormal="100" workbookViewId="0">
      <selection activeCell="I14" sqref="I14:J16"/>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2227" t="s">
        <v>1940</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1645"/>
      <c r="AB4" s="1645"/>
    </row>
    <row r="5" spans="2:33" ht="16.5" customHeight="1" x14ac:dyDescent="0.15">
      <c r="B5" s="1645" t="s">
        <v>1941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2"/>
      <c r="AD5" s="2"/>
    </row>
    <row r="6" spans="2:33" ht="13.5" customHeight="1" x14ac:dyDescent="0.15"/>
    <row r="7" spans="2:33" ht="24" customHeight="1" x14ac:dyDescent="0.15">
      <c r="B7" s="2013" t="s">
        <v>934</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4"/>
      <c r="AA7" s="2014"/>
      <c r="AB7" s="2015"/>
    </row>
    <row r="8" spans="2:33" ht="24" customHeight="1" x14ac:dyDescent="0.15">
      <c r="B8" s="2013" t="s">
        <v>935</v>
      </c>
      <c r="C8" s="2013"/>
      <c r="D8" s="2013"/>
      <c r="E8" s="2013"/>
      <c r="F8" s="2013"/>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763" t="s">
        <v>1138</v>
      </c>
      <c r="C9" s="1764"/>
      <c r="D9" s="1764"/>
      <c r="E9" s="1764"/>
      <c r="F9" s="1765"/>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800"/>
      <c r="C10" s="1801"/>
      <c r="D10" s="1801"/>
      <c r="E10" s="1801"/>
      <c r="F10" s="1802"/>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2225" t="s">
        <v>1912</v>
      </c>
      <c r="D15" s="2225"/>
      <c r="E15" s="2225"/>
      <c r="F15" s="786" t="s">
        <v>1002</v>
      </c>
      <c r="G15" s="1679" t="s">
        <v>1926</v>
      </c>
      <c r="H15" s="1679"/>
      <c r="I15" s="1679"/>
      <c r="J15" s="1679"/>
      <c r="K15" s="1679"/>
      <c r="L15" s="1679"/>
      <c r="M15" s="1679"/>
      <c r="N15" s="1679"/>
      <c r="O15" s="1679"/>
      <c r="P15" s="1679"/>
      <c r="Q15" s="1679"/>
      <c r="R15" s="1679"/>
      <c r="S15" s="1679"/>
      <c r="T15" s="1679"/>
      <c r="U15" s="1679"/>
      <c r="V15" s="1680"/>
      <c r="X15" s="806"/>
      <c r="Y15" s="731" t="s">
        <v>10</v>
      </c>
      <c r="Z15" s="731" t="s">
        <v>914</v>
      </c>
      <c r="AA15" s="731" t="s">
        <v>10</v>
      </c>
      <c r="AB15" s="805"/>
      <c r="AC15"/>
      <c r="AD15"/>
    </row>
    <row r="16" spans="2:33" ht="80.25" customHeight="1" x14ac:dyDescent="0.15">
      <c r="B16" s="806"/>
      <c r="C16" s="2225"/>
      <c r="D16" s="2225"/>
      <c r="E16" s="2225"/>
      <c r="F16" s="884"/>
      <c r="G16" s="1659" t="s">
        <v>2393</v>
      </c>
      <c r="H16" s="1659"/>
      <c r="I16" s="1659"/>
      <c r="J16" s="1659"/>
      <c r="K16" s="1659"/>
      <c r="L16" s="1659"/>
      <c r="M16" s="1659"/>
      <c r="N16" s="1659"/>
      <c r="O16" s="1659"/>
      <c r="P16" s="1659"/>
      <c r="Q16" s="1659"/>
      <c r="R16" s="1659"/>
      <c r="S16" s="1659"/>
      <c r="T16" s="1659"/>
      <c r="U16" s="1659"/>
      <c r="V16" s="1669"/>
      <c r="X16" s="806"/>
      <c r="Y16" s="731" t="s">
        <v>10</v>
      </c>
      <c r="Z16" s="731" t="s">
        <v>914</v>
      </c>
      <c r="AA16" s="731" t="s">
        <v>10</v>
      </c>
      <c r="AB16" s="805"/>
      <c r="AC16"/>
      <c r="AD16"/>
    </row>
    <row r="17" spans="2:30" ht="19.5" customHeight="1" x14ac:dyDescent="0.15">
      <c r="B17" s="806"/>
      <c r="C17" s="2225"/>
      <c r="D17" s="2225"/>
      <c r="E17" s="2225"/>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2225"/>
      <c r="D18" s="2225"/>
      <c r="E18" s="2225"/>
      <c r="F18" s="381"/>
      <c r="H18" s="830" t="s">
        <v>1943</v>
      </c>
      <c r="I18" s="831"/>
      <c r="J18" s="831"/>
      <c r="K18" s="831"/>
      <c r="L18" s="831"/>
      <c r="M18" s="831"/>
      <c r="N18" s="831"/>
      <c r="O18" s="831"/>
      <c r="P18" s="831"/>
      <c r="Q18" s="837"/>
      <c r="R18" s="1649"/>
      <c r="S18" s="1650"/>
      <c r="T18" s="1650"/>
      <c r="U18" s="788" t="s">
        <v>1840</v>
      </c>
      <c r="V18" s="734"/>
      <c r="X18" s="806"/>
      <c r="AB18" s="805"/>
      <c r="AC18"/>
      <c r="AD18"/>
    </row>
    <row r="19" spans="2:30" ht="19.5" customHeight="1" x14ac:dyDescent="0.15">
      <c r="B19" s="806"/>
      <c r="C19" s="2225"/>
      <c r="D19" s="2225"/>
      <c r="E19" s="2225"/>
      <c r="F19" s="381"/>
      <c r="H19" s="830" t="s">
        <v>1944</v>
      </c>
      <c r="I19" s="831"/>
      <c r="J19" s="831"/>
      <c r="K19" s="831"/>
      <c r="L19" s="831"/>
      <c r="M19" s="831"/>
      <c r="N19" s="831"/>
      <c r="O19" s="831"/>
      <c r="P19" s="831"/>
      <c r="Q19" s="837"/>
      <c r="R19" s="1649"/>
      <c r="S19" s="1650"/>
      <c r="T19" s="1650"/>
      <c r="U19" s="788" t="s">
        <v>1840</v>
      </c>
      <c r="V19" s="734"/>
      <c r="X19" s="806"/>
      <c r="AB19" s="805"/>
      <c r="AC19"/>
      <c r="AD19"/>
    </row>
    <row r="20" spans="2:30" ht="19.5" customHeight="1" x14ac:dyDescent="0.15">
      <c r="B20" s="806"/>
      <c r="C20" s="2225"/>
      <c r="D20" s="2225"/>
      <c r="E20" s="2225"/>
      <c r="F20" s="381"/>
      <c r="H20" s="830" t="s">
        <v>1841</v>
      </c>
      <c r="I20" s="831"/>
      <c r="J20" s="831"/>
      <c r="K20" s="831"/>
      <c r="L20" s="831"/>
      <c r="M20" s="831"/>
      <c r="N20" s="831"/>
      <c r="O20" s="831"/>
      <c r="P20" s="831"/>
      <c r="Q20" s="837"/>
      <c r="R20" s="2259" t="str">
        <f>(IFERROR(ROUNDDOWN(R19/R18*100,0),""))</f>
        <v/>
      </c>
      <c r="S20" s="2260"/>
      <c r="T20" s="2260"/>
      <c r="U20" s="788" t="s">
        <v>719</v>
      </c>
      <c r="V20" s="734"/>
      <c r="X20" s="806"/>
      <c r="AB20" s="805"/>
      <c r="AC20"/>
      <c r="AD20"/>
    </row>
    <row r="21" spans="2:30" ht="19.5" customHeight="1" x14ac:dyDescent="0.15">
      <c r="B21" s="806"/>
      <c r="C21" s="2225"/>
      <c r="D21" s="2225"/>
      <c r="E21" s="2225"/>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2225"/>
      <c r="D22" s="2225"/>
      <c r="E22" s="2225"/>
      <c r="F22" s="834" t="s">
        <v>1146</v>
      </c>
      <c r="G22" s="1678" t="s">
        <v>1945</v>
      </c>
      <c r="H22" s="1679"/>
      <c r="I22" s="1679"/>
      <c r="J22" s="1679"/>
      <c r="K22" s="1679"/>
      <c r="L22" s="1679"/>
      <c r="M22" s="1679"/>
      <c r="N22" s="1679"/>
      <c r="O22" s="1679"/>
      <c r="P22" s="1679"/>
      <c r="Q22" s="1679"/>
      <c r="R22" s="1679"/>
      <c r="S22" s="1679"/>
      <c r="T22" s="1679"/>
      <c r="U22" s="1679"/>
      <c r="V22" s="1680"/>
      <c r="X22" s="806"/>
      <c r="Y22" s="731" t="s">
        <v>10</v>
      </c>
      <c r="Z22" s="731" t="s">
        <v>914</v>
      </c>
      <c r="AA22" s="731" t="s">
        <v>10</v>
      </c>
      <c r="AB22" s="805"/>
      <c r="AC22"/>
      <c r="AD22"/>
    </row>
    <row r="23" spans="2:30" ht="37.15" customHeight="1" x14ac:dyDescent="0.15">
      <c r="B23" s="806"/>
      <c r="C23" s="2225"/>
      <c r="D23" s="2225"/>
      <c r="E23" s="2225"/>
      <c r="F23" s="834" t="s">
        <v>1148</v>
      </c>
      <c r="G23" s="1678" t="s">
        <v>1946</v>
      </c>
      <c r="H23" s="1679"/>
      <c r="I23" s="1679"/>
      <c r="J23" s="1679"/>
      <c r="K23" s="1679"/>
      <c r="L23" s="1679"/>
      <c r="M23" s="1679"/>
      <c r="N23" s="1679"/>
      <c r="O23" s="1679"/>
      <c r="P23" s="1679"/>
      <c r="Q23" s="1679"/>
      <c r="R23" s="1679"/>
      <c r="S23" s="1679"/>
      <c r="T23" s="1679"/>
      <c r="U23" s="1679"/>
      <c r="V23" s="1680"/>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2228" t="s">
        <v>1947</v>
      </c>
      <c r="D25" s="2228"/>
      <c r="E25" s="2228"/>
      <c r="F25" s="786" t="s">
        <v>1002</v>
      </c>
      <c r="G25" s="1678" t="s">
        <v>1931</v>
      </c>
      <c r="H25" s="1679"/>
      <c r="I25" s="1679"/>
      <c r="J25" s="1679"/>
      <c r="K25" s="1679"/>
      <c r="L25" s="1679"/>
      <c r="M25" s="1679"/>
      <c r="N25" s="1679"/>
      <c r="O25" s="1679"/>
      <c r="P25" s="1679"/>
      <c r="Q25" s="1679"/>
      <c r="R25" s="1679"/>
      <c r="S25" s="1679"/>
      <c r="T25" s="1679"/>
      <c r="U25" s="1679"/>
      <c r="V25" s="1680"/>
      <c r="X25" s="806"/>
      <c r="Y25" s="731" t="s">
        <v>10</v>
      </c>
      <c r="Z25" s="731" t="s">
        <v>914</v>
      </c>
      <c r="AA25" s="731" t="s">
        <v>10</v>
      </c>
      <c r="AB25" s="805"/>
      <c r="AC25"/>
      <c r="AD25"/>
    </row>
    <row r="26" spans="2:30" ht="79.150000000000006" customHeight="1" x14ac:dyDescent="0.15">
      <c r="B26" s="806"/>
      <c r="C26" s="2228"/>
      <c r="D26" s="2228"/>
      <c r="E26" s="2228"/>
      <c r="F26" s="884"/>
      <c r="G26" s="1659" t="s">
        <v>2394</v>
      </c>
      <c r="H26" s="1659"/>
      <c r="I26" s="1659"/>
      <c r="J26" s="1659"/>
      <c r="K26" s="1659"/>
      <c r="L26" s="1659"/>
      <c r="M26" s="1659"/>
      <c r="N26" s="1659"/>
      <c r="O26" s="1659"/>
      <c r="P26" s="1659"/>
      <c r="Q26" s="1659"/>
      <c r="R26" s="1659"/>
      <c r="S26" s="1659"/>
      <c r="T26" s="1659"/>
      <c r="U26" s="1659"/>
      <c r="V26" s="1669"/>
      <c r="X26" s="806"/>
      <c r="Y26" s="731" t="s">
        <v>10</v>
      </c>
      <c r="Z26" s="731" t="s">
        <v>914</v>
      </c>
      <c r="AA26" s="731" t="s">
        <v>10</v>
      </c>
      <c r="AB26" s="805"/>
      <c r="AC26"/>
      <c r="AD26"/>
    </row>
    <row r="27" spans="2:30" ht="19.5" customHeight="1" x14ac:dyDescent="0.15">
      <c r="B27" s="806"/>
      <c r="C27" s="2228"/>
      <c r="D27" s="2228"/>
      <c r="E27" s="2228"/>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2228"/>
      <c r="D28" s="2228"/>
      <c r="E28" s="2228"/>
      <c r="F28" s="381"/>
      <c r="H28" s="830" t="s">
        <v>1943</v>
      </c>
      <c r="I28" s="831"/>
      <c r="J28" s="831"/>
      <c r="K28" s="831"/>
      <c r="L28" s="831"/>
      <c r="M28" s="831"/>
      <c r="N28" s="831"/>
      <c r="O28" s="831"/>
      <c r="P28" s="831"/>
      <c r="Q28" s="837"/>
      <c r="R28" s="1649"/>
      <c r="S28" s="1650"/>
      <c r="T28" s="1650"/>
      <c r="U28" s="788" t="s">
        <v>1840</v>
      </c>
      <c r="V28" s="734"/>
      <c r="X28" s="806"/>
      <c r="AB28" s="805"/>
      <c r="AC28"/>
      <c r="AD28"/>
    </row>
    <row r="29" spans="2:30" ht="19.5" customHeight="1" x14ac:dyDescent="0.15">
      <c r="B29" s="806"/>
      <c r="C29" s="2228"/>
      <c r="D29" s="2228"/>
      <c r="E29" s="2228"/>
      <c r="F29" s="381"/>
      <c r="H29" s="830" t="s">
        <v>1944</v>
      </c>
      <c r="I29" s="831"/>
      <c r="J29" s="831"/>
      <c r="K29" s="831"/>
      <c r="L29" s="831"/>
      <c r="M29" s="831"/>
      <c r="N29" s="831"/>
      <c r="O29" s="831"/>
      <c r="P29" s="831"/>
      <c r="Q29" s="837"/>
      <c r="R29" s="1649"/>
      <c r="S29" s="1650"/>
      <c r="T29" s="1650"/>
      <c r="U29" s="788" t="s">
        <v>1840</v>
      </c>
      <c r="V29" s="734"/>
      <c r="X29" s="806"/>
      <c r="AB29" s="805"/>
      <c r="AC29"/>
      <c r="AD29"/>
    </row>
    <row r="30" spans="2:30" ht="19.149999999999999" customHeight="1" x14ac:dyDescent="0.15">
      <c r="B30" s="806"/>
      <c r="C30" s="2228"/>
      <c r="D30" s="2228"/>
      <c r="E30" s="2228"/>
      <c r="F30" s="381"/>
      <c r="H30" s="830" t="s">
        <v>1841</v>
      </c>
      <c r="I30" s="831"/>
      <c r="J30" s="831"/>
      <c r="K30" s="831"/>
      <c r="L30" s="831"/>
      <c r="M30" s="831"/>
      <c r="N30" s="831"/>
      <c r="O30" s="831"/>
      <c r="P30" s="831"/>
      <c r="Q30" s="837"/>
      <c r="R30" s="2259" t="str">
        <f>(IFERROR(ROUNDDOWN(R29/R28*100,0),""))</f>
        <v/>
      </c>
      <c r="S30" s="2260"/>
      <c r="T30" s="2260"/>
      <c r="U30" s="788" t="s">
        <v>719</v>
      </c>
      <c r="V30" s="734"/>
      <c r="X30" s="806"/>
      <c r="AB30" s="805"/>
      <c r="AC30"/>
      <c r="AD30"/>
    </row>
    <row r="31" spans="2:30" ht="19.899999999999999" customHeight="1" x14ac:dyDescent="0.15">
      <c r="B31" s="806"/>
      <c r="C31" s="2228"/>
      <c r="D31" s="2228"/>
      <c r="E31" s="2228"/>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2228"/>
      <c r="D32" s="2228"/>
      <c r="E32" s="2228"/>
      <c r="F32" s="786" t="s">
        <v>1146</v>
      </c>
      <c r="G32" s="1694" t="s">
        <v>1948</v>
      </c>
      <c r="H32" s="1694"/>
      <c r="I32" s="1694"/>
      <c r="J32" s="1694"/>
      <c r="K32" s="1694"/>
      <c r="L32" s="1694"/>
      <c r="M32" s="1694"/>
      <c r="N32" s="1694"/>
      <c r="O32" s="1694"/>
      <c r="P32" s="1694"/>
      <c r="Q32" s="1694"/>
      <c r="R32" s="1694"/>
      <c r="S32" s="1694"/>
      <c r="T32" s="1694"/>
      <c r="U32" s="1694"/>
      <c r="V32" s="1694"/>
      <c r="X32" s="806"/>
      <c r="Y32" s="731" t="s">
        <v>10</v>
      </c>
      <c r="Z32" s="731" t="s">
        <v>914</v>
      </c>
      <c r="AA32" s="731" t="s">
        <v>10</v>
      </c>
      <c r="AB32" s="805"/>
      <c r="AC32"/>
    </row>
    <row r="33" spans="2:29" ht="32.450000000000003" customHeight="1" x14ac:dyDescent="0.15">
      <c r="B33" s="806"/>
      <c r="C33" s="2228"/>
      <c r="D33" s="2228"/>
      <c r="E33" s="2228"/>
      <c r="F33" s="834" t="s">
        <v>1148</v>
      </c>
      <c r="G33" s="1678" t="s">
        <v>1946</v>
      </c>
      <c r="H33" s="1679"/>
      <c r="I33" s="1679"/>
      <c r="J33" s="1679"/>
      <c r="K33" s="1679"/>
      <c r="L33" s="1679"/>
      <c r="M33" s="1679"/>
      <c r="N33" s="1679"/>
      <c r="O33" s="1679"/>
      <c r="P33" s="1679"/>
      <c r="Q33" s="1679"/>
      <c r="R33" s="1679"/>
      <c r="S33" s="1679"/>
      <c r="T33" s="1679"/>
      <c r="U33" s="1679"/>
      <c r="V33" s="1680"/>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00000000-0002-0000-2B00-000000000000}">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F123"/>
  <sheetViews>
    <sheetView zoomScaleNormal="100" workbookViewId="0">
      <selection activeCell="I14" sqref="I14:J16"/>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2239" t="s">
        <v>2396</v>
      </c>
      <c r="C3" s="2239"/>
      <c r="D3" s="2239"/>
      <c r="E3" s="2239"/>
      <c r="F3" s="2239"/>
      <c r="G3" s="2239"/>
      <c r="H3" s="2239"/>
      <c r="I3" s="2239"/>
      <c r="J3" s="2239"/>
      <c r="K3" s="2239"/>
      <c r="L3" s="2239"/>
      <c r="M3" s="2239"/>
      <c r="N3" s="2239"/>
      <c r="O3" s="2239"/>
      <c r="P3" s="2239"/>
      <c r="Q3" s="2239"/>
      <c r="R3" s="2239"/>
      <c r="S3" s="2239"/>
      <c r="T3" s="2239"/>
      <c r="U3" s="2239"/>
      <c r="V3" s="2239"/>
      <c r="W3" s="223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2240"/>
      <c r="R5" s="2240"/>
      <c r="S5" s="2240"/>
      <c r="T5" s="2240"/>
      <c r="U5" s="2240"/>
      <c r="V5" s="2240"/>
      <c r="W5" s="2240"/>
    </row>
    <row r="6" spans="2:23" x14ac:dyDescent="0.15">
      <c r="B6" s="324"/>
      <c r="C6" s="324"/>
      <c r="D6" s="324"/>
      <c r="E6" s="324"/>
      <c r="F6" s="324"/>
      <c r="G6" s="324"/>
      <c r="H6" s="324"/>
      <c r="I6" s="324"/>
      <c r="J6" s="324"/>
      <c r="K6" s="324"/>
      <c r="L6" s="324"/>
      <c r="M6" s="324"/>
      <c r="N6" s="324"/>
      <c r="O6" s="324"/>
      <c r="P6" s="323" t="s">
        <v>795</v>
      </c>
      <c r="Q6" s="2241"/>
      <c r="R6" s="2241"/>
      <c r="S6" s="2241"/>
      <c r="T6" s="2241"/>
      <c r="U6" s="2241"/>
      <c r="V6" s="2241"/>
      <c r="W6" s="224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2242"/>
      <c r="C16" s="2242"/>
      <c r="D16" s="2242"/>
      <c r="E16" s="2242"/>
      <c r="F16" s="2243" t="s">
        <v>2380</v>
      </c>
      <c r="G16" s="2244"/>
      <c r="H16" s="2244"/>
      <c r="I16" s="2244"/>
      <c r="J16" s="2244"/>
      <c r="K16" s="2244"/>
      <c r="L16" s="2245"/>
      <c r="M16" s="2246" t="s">
        <v>2398</v>
      </c>
      <c r="N16" s="2246"/>
      <c r="O16" s="2246"/>
      <c r="P16" s="2246"/>
      <c r="Q16" s="2246"/>
      <c r="R16" s="2246"/>
      <c r="S16" s="2246"/>
    </row>
    <row r="17" spans="2:23" x14ac:dyDescent="0.15">
      <c r="B17" s="2247">
        <v>4</v>
      </c>
      <c r="C17" s="2248"/>
      <c r="D17" s="2248" t="s">
        <v>789</v>
      </c>
      <c r="E17" s="2249"/>
      <c r="F17" s="2250"/>
      <c r="G17" s="2251"/>
      <c r="H17" s="2251"/>
      <c r="I17" s="2251"/>
      <c r="J17" s="2251"/>
      <c r="K17" s="2251"/>
      <c r="L17" s="850" t="s">
        <v>1004</v>
      </c>
      <c r="M17" s="2250"/>
      <c r="N17" s="2251"/>
      <c r="O17" s="2251"/>
      <c r="P17" s="2251"/>
      <c r="Q17" s="2251"/>
      <c r="R17" s="2251"/>
      <c r="S17" s="850" t="s">
        <v>1004</v>
      </c>
    </row>
    <row r="18" spans="2:23" x14ac:dyDescent="0.15">
      <c r="B18" s="2247">
        <v>5</v>
      </c>
      <c r="C18" s="2248"/>
      <c r="D18" s="2248" t="s">
        <v>789</v>
      </c>
      <c r="E18" s="2249"/>
      <c r="F18" s="2250"/>
      <c r="G18" s="2251"/>
      <c r="H18" s="2251"/>
      <c r="I18" s="2251"/>
      <c r="J18" s="2251"/>
      <c r="K18" s="2251"/>
      <c r="L18" s="850" t="s">
        <v>1004</v>
      </c>
      <c r="M18" s="2250"/>
      <c r="N18" s="2251"/>
      <c r="O18" s="2251"/>
      <c r="P18" s="2251"/>
      <c r="Q18" s="2251"/>
      <c r="R18" s="2251"/>
      <c r="S18" s="850" t="s">
        <v>1004</v>
      </c>
    </row>
    <row r="19" spans="2:23" x14ac:dyDescent="0.15">
      <c r="B19" s="2247">
        <v>6</v>
      </c>
      <c r="C19" s="2248"/>
      <c r="D19" s="2248" t="s">
        <v>789</v>
      </c>
      <c r="E19" s="2249"/>
      <c r="F19" s="2250"/>
      <c r="G19" s="2251"/>
      <c r="H19" s="2251"/>
      <c r="I19" s="2251"/>
      <c r="J19" s="2251"/>
      <c r="K19" s="2251"/>
      <c r="L19" s="850" t="s">
        <v>1004</v>
      </c>
      <c r="M19" s="2250"/>
      <c r="N19" s="2251"/>
      <c r="O19" s="2251"/>
      <c r="P19" s="2251"/>
      <c r="Q19" s="2251"/>
      <c r="R19" s="2251"/>
      <c r="S19" s="850" t="s">
        <v>1004</v>
      </c>
    </row>
    <row r="20" spans="2:23" x14ac:dyDescent="0.15">
      <c r="B20" s="2247">
        <v>7</v>
      </c>
      <c r="C20" s="2248"/>
      <c r="D20" s="2248" t="s">
        <v>789</v>
      </c>
      <c r="E20" s="2249"/>
      <c r="F20" s="2250"/>
      <c r="G20" s="2251"/>
      <c r="H20" s="2251"/>
      <c r="I20" s="2251"/>
      <c r="J20" s="2251"/>
      <c r="K20" s="2251"/>
      <c r="L20" s="850" t="s">
        <v>1004</v>
      </c>
      <c r="M20" s="2250"/>
      <c r="N20" s="2251"/>
      <c r="O20" s="2251"/>
      <c r="P20" s="2251"/>
      <c r="Q20" s="2251"/>
      <c r="R20" s="2251"/>
      <c r="S20" s="850" t="s">
        <v>1004</v>
      </c>
    </row>
    <row r="21" spans="2:23" x14ac:dyDescent="0.15">
      <c r="B21" s="2247">
        <v>8</v>
      </c>
      <c r="C21" s="2248"/>
      <c r="D21" s="2248" t="s">
        <v>789</v>
      </c>
      <c r="E21" s="2249"/>
      <c r="F21" s="2250"/>
      <c r="G21" s="2251"/>
      <c r="H21" s="2251"/>
      <c r="I21" s="2251"/>
      <c r="J21" s="2251"/>
      <c r="K21" s="2251"/>
      <c r="L21" s="850" t="s">
        <v>1004</v>
      </c>
      <c r="M21" s="2250"/>
      <c r="N21" s="2251"/>
      <c r="O21" s="2251"/>
      <c r="P21" s="2251"/>
      <c r="Q21" s="2251"/>
      <c r="R21" s="2251"/>
      <c r="S21" s="850" t="s">
        <v>1004</v>
      </c>
    </row>
    <row r="22" spans="2:23" x14ac:dyDescent="0.15">
      <c r="B22" s="2247">
        <v>9</v>
      </c>
      <c r="C22" s="2248"/>
      <c r="D22" s="2248" t="s">
        <v>789</v>
      </c>
      <c r="E22" s="2249"/>
      <c r="F22" s="2250"/>
      <c r="G22" s="2251"/>
      <c r="H22" s="2251"/>
      <c r="I22" s="2251"/>
      <c r="J22" s="2251"/>
      <c r="K22" s="2251"/>
      <c r="L22" s="850" t="s">
        <v>1004</v>
      </c>
      <c r="M22" s="2250"/>
      <c r="N22" s="2251"/>
      <c r="O22" s="2251"/>
      <c r="P22" s="2251"/>
      <c r="Q22" s="2251"/>
      <c r="R22" s="2251"/>
      <c r="S22" s="850" t="s">
        <v>1004</v>
      </c>
    </row>
    <row r="23" spans="2:23" x14ac:dyDescent="0.15">
      <c r="B23" s="2247">
        <v>10</v>
      </c>
      <c r="C23" s="2248"/>
      <c r="D23" s="2248" t="s">
        <v>789</v>
      </c>
      <c r="E23" s="2249"/>
      <c r="F23" s="2250"/>
      <c r="G23" s="2251"/>
      <c r="H23" s="2251"/>
      <c r="I23" s="2251"/>
      <c r="J23" s="2251"/>
      <c r="K23" s="2251"/>
      <c r="L23" s="850" t="s">
        <v>1004</v>
      </c>
      <c r="M23" s="2250"/>
      <c r="N23" s="2251"/>
      <c r="O23" s="2251"/>
      <c r="P23" s="2251"/>
      <c r="Q23" s="2251"/>
      <c r="R23" s="2251"/>
      <c r="S23" s="850" t="s">
        <v>1004</v>
      </c>
    </row>
    <row r="24" spans="2:23" x14ac:dyDescent="0.15">
      <c r="B24" s="2247">
        <v>11</v>
      </c>
      <c r="C24" s="2248"/>
      <c r="D24" s="2248" t="s">
        <v>789</v>
      </c>
      <c r="E24" s="2249"/>
      <c r="F24" s="2250"/>
      <c r="G24" s="2251"/>
      <c r="H24" s="2251"/>
      <c r="I24" s="2251"/>
      <c r="J24" s="2251"/>
      <c r="K24" s="2251"/>
      <c r="L24" s="850" t="s">
        <v>1004</v>
      </c>
      <c r="M24" s="2250"/>
      <c r="N24" s="2251"/>
      <c r="O24" s="2251"/>
      <c r="P24" s="2251"/>
      <c r="Q24" s="2251"/>
      <c r="R24" s="2251"/>
      <c r="S24" s="850" t="s">
        <v>1004</v>
      </c>
    </row>
    <row r="25" spans="2:23" x14ac:dyDescent="0.15">
      <c r="B25" s="2247">
        <v>12</v>
      </c>
      <c r="C25" s="2248"/>
      <c r="D25" s="2248" t="s">
        <v>789</v>
      </c>
      <c r="E25" s="2249"/>
      <c r="F25" s="2250"/>
      <c r="G25" s="2251"/>
      <c r="H25" s="2251"/>
      <c r="I25" s="2251"/>
      <c r="J25" s="2251"/>
      <c r="K25" s="2251"/>
      <c r="L25" s="850" t="s">
        <v>1004</v>
      </c>
      <c r="M25" s="2250"/>
      <c r="N25" s="2251"/>
      <c r="O25" s="2251"/>
      <c r="P25" s="2251"/>
      <c r="Q25" s="2251"/>
      <c r="R25" s="2251"/>
      <c r="S25" s="850" t="s">
        <v>1004</v>
      </c>
      <c r="U25" s="2242" t="s">
        <v>2382</v>
      </c>
      <c r="V25" s="2242"/>
      <c r="W25" s="2242"/>
    </row>
    <row r="26" spans="2:23" x14ac:dyDescent="0.15">
      <c r="B26" s="2247">
        <v>1</v>
      </c>
      <c r="C26" s="2248"/>
      <c r="D26" s="2248" t="s">
        <v>789</v>
      </c>
      <c r="E26" s="2249"/>
      <c r="F26" s="2250"/>
      <c r="G26" s="2251"/>
      <c r="H26" s="2251"/>
      <c r="I26" s="2251"/>
      <c r="J26" s="2251"/>
      <c r="K26" s="2251"/>
      <c r="L26" s="850" t="s">
        <v>1004</v>
      </c>
      <c r="M26" s="2250"/>
      <c r="N26" s="2251"/>
      <c r="O26" s="2251"/>
      <c r="P26" s="2251"/>
      <c r="Q26" s="2251"/>
      <c r="R26" s="2251"/>
      <c r="S26" s="850" t="s">
        <v>1004</v>
      </c>
      <c r="U26" s="2252"/>
      <c r="V26" s="2252"/>
      <c r="W26" s="2252"/>
    </row>
    <row r="27" spans="2:23" x14ac:dyDescent="0.15">
      <c r="B27" s="2247">
        <v>2</v>
      </c>
      <c r="C27" s="2248"/>
      <c r="D27" s="2248" t="s">
        <v>789</v>
      </c>
      <c r="E27" s="2249"/>
      <c r="F27" s="2250"/>
      <c r="G27" s="2251"/>
      <c r="H27" s="2251"/>
      <c r="I27" s="2251"/>
      <c r="J27" s="2251"/>
      <c r="K27" s="2251"/>
      <c r="L27" s="850" t="s">
        <v>1004</v>
      </c>
      <c r="M27" s="2250"/>
      <c r="N27" s="2251"/>
      <c r="O27" s="2251"/>
      <c r="P27" s="2251"/>
      <c r="Q27" s="2251"/>
      <c r="R27" s="2251"/>
      <c r="S27" s="850" t="s">
        <v>1004</v>
      </c>
    </row>
    <row r="28" spans="2:23" x14ac:dyDescent="0.15">
      <c r="B28" s="2242" t="s">
        <v>1479</v>
      </c>
      <c r="C28" s="2242"/>
      <c r="D28" s="2242"/>
      <c r="E28" s="2242"/>
      <c r="F28" s="2247" t="str">
        <f>IF(SUM(F17:K27)=0,"",SUM(F17:K27))</f>
        <v/>
      </c>
      <c r="G28" s="2248"/>
      <c r="H28" s="2248"/>
      <c r="I28" s="2248"/>
      <c r="J28" s="2248"/>
      <c r="K28" s="2248"/>
      <c r="L28" s="850" t="s">
        <v>1004</v>
      </c>
      <c r="M28" s="2247" t="str">
        <f>IF(SUM(M17:R27)=0,"",SUM(M17:R27))</f>
        <v/>
      </c>
      <c r="N28" s="2248"/>
      <c r="O28" s="2248"/>
      <c r="P28" s="2248"/>
      <c r="Q28" s="2248"/>
      <c r="R28" s="2248"/>
      <c r="S28" s="850" t="s">
        <v>1004</v>
      </c>
      <c r="U28" s="2242" t="s">
        <v>2383</v>
      </c>
      <c r="V28" s="2242"/>
      <c r="W28" s="2242"/>
    </row>
    <row r="29" spans="2:23" ht="39.950000000000003" customHeight="1" x14ac:dyDescent="0.15">
      <c r="B29" s="2246" t="s">
        <v>2384</v>
      </c>
      <c r="C29" s="2242"/>
      <c r="D29" s="2242"/>
      <c r="E29" s="2242"/>
      <c r="F29" s="2253" t="str">
        <f>IF(F28="","",F28/U26)</f>
        <v/>
      </c>
      <c r="G29" s="2254"/>
      <c r="H29" s="2254"/>
      <c r="I29" s="2254"/>
      <c r="J29" s="2254"/>
      <c r="K29" s="2254"/>
      <c r="L29" s="850" t="s">
        <v>1004</v>
      </c>
      <c r="M29" s="2253" t="str">
        <f>IF(M28="","",M28/U26)</f>
        <v/>
      </c>
      <c r="N29" s="2254"/>
      <c r="O29" s="2254"/>
      <c r="P29" s="2254"/>
      <c r="Q29" s="2254"/>
      <c r="R29" s="2254"/>
      <c r="S29" s="850" t="s">
        <v>1004</v>
      </c>
      <c r="U29" s="2255" t="str">
        <f>IF(F29="","",ROUNDDOWN(M29/F29,3))</f>
        <v/>
      </c>
      <c r="V29" s="2256"/>
      <c r="W29" s="2257"/>
    </row>
    <row r="31" spans="2:23" x14ac:dyDescent="0.15">
      <c r="B31" s="322" t="s">
        <v>1254</v>
      </c>
    </row>
    <row r="32" spans="2:23" ht="60" customHeight="1" x14ac:dyDescent="0.15">
      <c r="B32" s="2242"/>
      <c r="C32" s="2242"/>
      <c r="D32" s="2242"/>
      <c r="E32" s="2242"/>
      <c r="F32" s="2243" t="s">
        <v>2380</v>
      </c>
      <c r="G32" s="2244"/>
      <c r="H32" s="2244"/>
      <c r="I32" s="2244"/>
      <c r="J32" s="2244"/>
      <c r="K32" s="2244"/>
      <c r="L32" s="2245"/>
      <c r="M32" s="2246" t="s">
        <v>2398</v>
      </c>
      <c r="N32" s="2246"/>
      <c r="O32" s="2246"/>
      <c r="P32" s="2246"/>
      <c r="Q32" s="2246"/>
      <c r="R32" s="2246"/>
      <c r="S32" s="2246"/>
    </row>
    <row r="33" spans="1:32" x14ac:dyDescent="0.15">
      <c r="B33" s="2250"/>
      <c r="C33" s="2251"/>
      <c r="D33" s="2251"/>
      <c r="E33" s="326" t="s">
        <v>789</v>
      </c>
      <c r="F33" s="2250"/>
      <c r="G33" s="2251"/>
      <c r="H33" s="2251"/>
      <c r="I33" s="2251"/>
      <c r="J33" s="2251"/>
      <c r="K33" s="2251"/>
      <c r="L33" s="850" t="s">
        <v>1004</v>
      </c>
      <c r="M33" s="2250"/>
      <c r="N33" s="2251"/>
      <c r="O33" s="2251"/>
      <c r="P33" s="2251"/>
      <c r="Q33" s="2251"/>
      <c r="R33" s="2251"/>
      <c r="S33" s="850" t="s">
        <v>1004</v>
      </c>
    </row>
    <row r="34" spans="1:32" x14ac:dyDescent="0.15">
      <c r="B34" s="2250"/>
      <c r="C34" s="2251"/>
      <c r="D34" s="2251"/>
      <c r="E34" s="326" t="s">
        <v>789</v>
      </c>
      <c r="F34" s="2250"/>
      <c r="G34" s="2251"/>
      <c r="H34" s="2251"/>
      <c r="I34" s="2251"/>
      <c r="J34" s="2251"/>
      <c r="K34" s="2251"/>
      <c r="L34" s="850" t="s">
        <v>1004</v>
      </c>
      <c r="M34" s="2250"/>
      <c r="N34" s="2251"/>
      <c r="O34" s="2251"/>
      <c r="P34" s="2251"/>
      <c r="Q34" s="2251"/>
      <c r="R34" s="2251"/>
      <c r="S34" s="850" t="s">
        <v>1004</v>
      </c>
    </row>
    <row r="35" spans="1:32" x14ac:dyDescent="0.15">
      <c r="B35" s="2250"/>
      <c r="C35" s="2251"/>
      <c r="D35" s="2251"/>
      <c r="E35" s="326" t="s">
        <v>1255</v>
      </c>
      <c r="F35" s="2250"/>
      <c r="G35" s="2251"/>
      <c r="H35" s="2251"/>
      <c r="I35" s="2251"/>
      <c r="J35" s="2251"/>
      <c r="K35" s="2251"/>
      <c r="L35" s="850" t="s">
        <v>1004</v>
      </c>
      <c r="M35" s="2250"/>
      <c r="N35" s="2251"/>
      <c r="O35" s="2251"/>
      <c r="P35" s="2251"/>
      <c r="Q35" s="2251"/>
      <c r="R35" s="2251"/>
      <c r="S35" s="850" t="s">
        <v>1004</v>
      </c>
    </row>
    <row r="36" spans="1:32" x14ac:dyDescent="0.15">
      <c r="B36" s="2242" t="s">
        <v>1479</v>
      </c>
      <c r="C36" s="2242"/>
      <c r="D36" s="2242"/>
      <c r="E36" s="2242"/>
      <c r="F36" s="2247" t="str">
        <f>IF(SUM(F33:K35)=0,"",SUM(F33:K35))</f>
        <v/>
      </c>
      <c r="G36" s="2248"/>
      <c r="H36" s="2248"/>
      <c r="I36" s="2248"/>
      <c r="J36" s="2248"/>
      <c r="K36" s="2248"/>
      <c r="L36" s="850" t="s">
        <v>1004</v>
      </c>
      <c r="M36" s="2247" t="str">
        <f>IF(SUM(M33:R35)=0,"",SUM(M33:R35))</f>
        <v/>
      </c>
      <c r="N36" s="2248"/>
      <c r="O36" s="2248"/>
      <c r="P36" s="2248"/>
      <c r="Q36" s="2248"/>
      <c r="R36" s="2248"/>
      <c r="S36" s="850" t="s">
        <v>1004</v>
      </c>
      <c r="U36" s="2242" t="s">
        <v>2383</v>
      </c>
      <c r="V36" s="2242"/>
      <c r="W36" s="2242"/>
    </row>
    <row r="37" spans="1:32" ht="39.950000000000003" customHeight="1" x14ac:dyDescent="0.15">
      <c r="B37" s="2246" t="s">
        <v>2384</v>
      </c>
      <c r="C37" s="2242"/>
      <c r="D37" s="2242"/>
      <c r="E37" s="2242"/>
      <c r="F37" s="2253" t="str">
        <f>IF(F36="","",F36/3)</f>
        <v/>
      </c>
      <c r="G37" s="2254"/>
      <c r="H37" s="2254"/>
      <c r="I37" s="2254"/>
      <c r="J37" s="2254"/>
      <c r="K37" s="2254"/>
      <c r="L37" s="850" t="s">
        <v>1004</v>
      </c>
      <c r="M37" s="2253" t="str">
        <f>IF(M36="","",M36/3)</f>
        <v/>
      </c>
      <c r="N37" s="2254"/>
      <c r="O37" s="2254"/>
      <c r="P37" s="2254"/>
      <c r="Q37" s="2254"/>
      <c r="R37" s="2254"/>
      <c r="S37" s="850" t="s">
        <v>1004</v>
      </c>
      <c r="U37" s="2255" t="str">
        <f>IF(F37="","",ROUNDDOWN(M37/F37,3))</f>
        <v/>
      </c>
      <c r="V37" s="2256"/>
      <c r="W37" s="225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2258" t="s">
        <v>2399</v>
      </c>
      <c r="C40" s="2258"/>
      <c r="D40" s="2258"/>
      <c r="E40" s="2258"/>
      <c r="F40" s="2258"/>
      <c r="G40" s="2258"/>
      <c r="H40" s="2258"/>
      <c r="I40" s="2258"/>
      <c r="J40" s="2258"/>
      <c r="K40" s="2258"/>
      <c r="L40" s="2258"/>
      <c r="M40" s="2258"/>
      <c r="N40" s="2258"/>
      <c r="O40" s="2258"/>
      <c r="P40" s="2258"/>
      <c r="Q40" s="2258"/>
      <c r="R40" s="2258"/>
      <c r="S40" s="2258"/>
      <c r="T40" s="2258"/>
      <c r="U40" s="2258"/>
      <c r="V40" s="2258"/>
      <c r="W40" s="2258"/>
    </row>
    <row r="41" spans="1:32" x14ac:dyDescent="0.15">
      <c r="B41" s="2258" t="s">
        <v>2400</v>
      </c>
      <c r="C41" s="2258"/>
      <c r="D41" s="2258"/>
      <c r="E41" s="2258"/>
      <c r="F41" s="2258"/>
      <c r="G41" s="2258"/>
      <c r="H41" s="2258"/>
      <c r="I41" s="2258"/>
      <c r="J41" s="2258"/>
      <c r="K41" s="2258"/>
      <c r="L41" s="2258"/>
      <c r="M41" s="2258"/>
      <c r="N41" s="2258"/>
      <c r="O41" s="2258"/>
      <c r="P41" s="2258"/>
      <c r="Q41" s="2258"/>
      <c r="R41" s="2258"/>
      <c r="S41" s="2258"/>
      <c r="T41" s="2258"/>
      <c r="U41" s="2258"/>
      <c r="V41" s="2258"/>
      <c r="W41" s="2258"/>
    </row>
    <row r="42" spans="1:32" x14ac:dyDescent="0.15">
      <c r="B42" s="2261" t="s">
        <v>2401</v>
      </c>
      <c r="C42" s="2261"/>
      <c r="D42" s="2261"/>
      <c r="E42" s="2261"/>
      <c r="F42" s="2261"/>
      <c r="G42" s="2261"/>
      <c r="H42" s="2261"/>
      <c r="I42" s="2261"/>
      <c r="J42" s="2261"/>
      <c r="K42" s="2261"/>
      <c r="L42" s="2261"/>
      <c r="M42" s="2261"/>
      <c r="N42" s="2261"/>
      <c r="O42" s="2261"/>
      <c r="P42" s="2261"/>
      <c r="Q42" s="2261"/>
      <c r="R42" s="2261"/>
      <c r="S42" s="2261"/>
      <c r="T42" s="2261"/>
      <c r="U42" s="2261"/>
      <c r="V42" s="2261"/>
      <c r="W42" s="2261"/>
    </row>
    <row r="43" spans="1:32" x14ac:dyDescent="0.15">
      <c r="B43" s="2258" t="s">
        <v>2387</v>
      </c>
      <c r="C43" s="2258"/>
      <c r="D43" s="2258"/>
      <c r="E43" s="2258"/>
      <c r="F43" s="2258"/>
      <c r="G43" s="2258"/>
      <c r="H43" s="2258"/>
      <c r="I43" s="2258"/>
      <c r="J43" s="2258"/>
      <c r="K43" s="2258"/>
      <c r="L43" s="2258"/>
      <c r="M43" s="2258"/>
      <c r="N43" s="2258"/>
      <c r="O43" s="2258"/>
      <c r="P43" s="2258"/>
      <c r="Q43" s="2258"/>
      <c r="R43" s="2258"/>
      <c r="S43" s="2258"/>
      <c r="T43" s="2258"/>
      <c r="U43" s="2258"/>
      <c r="V43" s="2258"/>
      <c r="W43" s="2258"/>
    </row>
    <row r="44" spans="1:32" x14ac:dyDescent="0.15">
      <c r="B44" s="2258" t="s">
        <v>2388</v>
      </c>
      <c r="C44" s="2258"/>
      <c r="D44" s="2258"/>
      <c r="E44" s="2258"/>
      <c r="F44" s="2258"/>
      <c r="G44" s="2258"/>
      <c r="H44" s="2258"/>
      <c r="I44" s="2258"/>
      <c r="J44" s="2258"/>
      <c r="K44" s="2258"/>
      <c r="L44" s="2258"/>
      <c r="M44" s="2258"/>
      <c r="N44" s="2258"/>
      <c r="O44" s="2258"/>
      <c r="P44" s="2258"/>
      <c r="Q44" s="2258"/>
      <c r="R44" s="2258"/>
      <c r="S44" s="2258"/>
      <c r="T44" s="2258"/>
      <c r="U44" s="2258"/>
      <c r="V44" s="2258"/>
      <c r="W44" s="2258"/>
    </row>
    <row r="45" spans="1:32" x14ac:dyDescent="0.15">
      <c r="B45" s="2258" t="s">
        <v>2389</v>
      </c>
      <c r="C45" s="2258"/>
      <c r="D45" s="2258"/>
      <c r="E45" s="2258"/>
      <c r="F45" s="2258"/>
      <c r="G45" s="2258"/>
      <c r="H45" s="2258"/>
      <c r="I45" s="2258"/>
      <c r="J45" s="2258"/>
      <c r="K45" s="2258"/>
      <c r="L45" s="2258"/>
      <c r="M45" s="2258"/>
      <c r="N45" s="2258"/>
      <c r="O45" s="2258"/>
      <c r="P45" s="2258"/>
      <c r="Q45" s="2258"/>
      <c r="R45" s="2258"/>
      <c r="S45" s="2258"/>
      <c r="T45" s="2258"/>
      <c r="U45" s="2258"/>
      <c r="V45" s="2258"/>
      <c r="W45" s="2258"/>
    </row>
    <row r="46" spans="1:32" x14ac:dyDescent="0.15">
      <c r="B46" s="2258" t="s">
        <v>2390</v>
      </c>
      <c r="C46" s="2258"/>
      <c r="D46" s="2258"/>
      <c r="E46" s="2258"/>
      <c r="F46" s="2258"/>
      <c r="G46" s="2258"/>
      <c r="H46" s="2258"/>
      <c r="I46" s="2258"/>
      <c r="J46" s="2258"/>
      <c r="K46" s="2258"/>
      <c r="L46" s="2258"/>
      <c r="M46" s="2258"/>
      <c r="N46" s="2258"/>
      <c r="O46" s="2258"/>
      <c r="P46" s="2258"/>
      <c r="Q46" s="2258"/>
      <c r="R46" s="2258"/>
      <c r="S46" s="2258"/>
      <c r="T46" s="2258"/>
      <c r="U46" s="2258"/>
      <c r="V46" s="2258"/>
      <c r="W46" s="2258"/>
    </row>
    <row r="47" spans="1:32" x14ac:dyDescent="0.15">
      <c r="B47" s="2258" t="s">
        <v>2391</v>
      </c>
      <c r="C47" s="2258"/>
      <c r="D47" s="2258"/>
      <c r="E47" s="2258"/>
      <c r="F47" s="2258"/>
      <c r="G47" s="2258"/>
      <c r="H47" s="2258"/>
      <c r="I47" s="2258"/>
      <c r="J47" s="2258"/>
      <c r="K47" s="2258"/>
      <c r="L47" s="2258"/>
      <c r="M47" s="2258"/>
      <c r="N47" s="2258"/>
      <c r="O47" s="2258"/>
      <c r="P47" s="2258"/>
      <c r="Q47" s="2258"/>
      <c r="R47" s="2258"/>
      <c r="S47" s="2258"/>
      <c r="T47" s="2258"/>
      <c r="U47" s="2258"/>
      <c r="V47" s="2258"/>
      <c r="W47" s="2258"/>
    </row>
    <row r="48" spans="1:32" x14ac:dyDescent="0.15">
      <c r="B48" s="2258" t="s">
        <v>2392</v>
      </c>
      <c r="C48" s="2258"/>
      <c r="D48" s="2258"/>
      <c r="E48" s="2258"/>
      <c r="F48" s="2258"/>
      <c r="G48" s="2258"/>
      <c r="H48" s="2258"/>
      <c r="I48" s="2258"/>
      <c r="J48" s="2258"/>
      <c r="K48" s="2258"/>
      <c r="L48" s="2258"/>
      <c r="M48" s="2258"/>
      <c r="N48" s="2258"/>
      <c r="O48" s="2258"/>
      <c r="P48" s="2258"/>
      <c r="Q48" s="2258"/>
      <c r="R48" s="2258"/>
      <c r="S48" s="2258"/>
      <c r="T48" s="2258"/>
      <c r="U48" s="2258"/>
      <c r="V48" s="2258"/>
      <c r="W48" s="2258"/>
    </row>
    <row r="49" spans="2:23" x14ac:dyDescent="0.15">
      <c r="B49" s="2258"/>
      <c r="C49" s="2258"/>
      <c r="D49" s="2258"/>
      <c r="E49" s="2258"/>
      <c r="F49" s="2258"/>
      <c r="G49" s="2258"/>
      <c r="H49" s="2258"/>
      <c r="I49" s="2258"/>
      <c r="J49" s="2258"/>
      <c r="K49" s="2258"/>
      <c r="L49" s="2258"/>
      <c r="M49" s="2258"/>
      <c r="N49" s="2258"/>
      <c r="O49" s="2258"/>
      <c r="P49" s="2258"/>
      <c r="Q49" s="2258"/>
      <c r="R49" s="2258"/>
      <c r="S49" s="2258"/>
      <c r="T49" s="2258"/>
      <c r="U49" s="2258"/>
      <c r="V49" s="2258"/>
      <c r="W49" s="2258"/>
    </row>
    <row r="50" spans="2:23" x14ac:dyDescent="0.15">
      <c r="B50" s="2258"/>
      <c r="C50" s="2258"/>
      <c r="D50" s="2258"/>
      <c r="E50" s="2258"/>
      <c r="F50" s="2258"/>
      <c r="G50" s="2258"/>
      <c r="H50" s="2258"/>
      <c r="I50" s="2258"/>
      <c r="J50" s="2258"/>
      <c r="K50" s="2258"/>
      <c r="L50" s="2258"/>
      <c r="M50" s="2258"/>
      <c r="N50" s="2258"/>
      <c r="O50" s="2258"/>
      <c r="P50" s="2258"/>
      <c r="Q50" s="2258"/>
      <c r="R50" s="2258"/>
      <c r="S50" s="2258"/>
      <c r="T50" s="2258"/>
      <c r="U50" s="2258"/>
      <c r="V50" s="2258"/>
      <c r="W50" s="2258"/>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C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D123"/>
  <sheetViews>
    <sheetView zoomScaleNormal="100" workbookViewId="0">
      <selection activeCell="I14" sqref="I14:J16"/>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2038" t="s">
        <v>2287</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0" s="798" customFormat="1" x14ac:dyDescent="0.15"/>
    <row r="7" spans="2:30" s="798" customFormat="1" ht="39.75" customHeight="1" x14ac:dyDescent="0.15">
      <c r="B7" s="2013" t="s">
        <v>1321</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4"/>
      <c r="AA7" s="2014"/>
      <c r="AB7" s="2014"/>
      <c r="AC7" s="2014"/>
      <c r="AD7" s="2015"/>
    </row>
    <row r="8" spans="2:30" ht="39.75" customHeight="1" x14ac:dyDescent="0.15">
      <c r="B8" s="1649" t="s">
        <v>1322</v>
      </c>
      <c r="C8" s="1650"/>
      <c r="D8" s="1650"/>
      <c r="E8" s="1650"/>
      <c r="F8" s="1651"/>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649" t="s">
        <v>1695</v>
      </c>
      <c r="C9" s="1650"/>
      <c r="D9" s="1650"/>
      <c r="E9" s="1650"/>
      <c r="F9" s="1650"/>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2218" t="s">
        <v>1697</v>
      </c>
      <c r="D13" s="2128"/>
      <c r="E13" s="2128"/>
      <c r="F13" s="2219"/>
      <c r="H13" s="848" t="s">
        <v>1002</v>
      </c>
      <c r="I13" s="2220" t="s">
        <v>1712</v>
      </c>
      <c r="J13" s="2221"/>
      <c r="K13" s="2221"/>
      <c r="L13" s="2221"/>
      <c r="M13" s="2221"/>
      <c r="N13" s="2221"/>
      <c r="O13" s="2221"/>
      <c r="P13" s="2221"/>
      <c r="Q13" s="2221"/>
      <c r="R13" s="2221"/>
      <c r="S13" s="1649"/>
      <c r="T13" s="1650"/>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2220" t="s">
        <v>1713</v>
      </c>
      <c r="J14" s="2221"/>
      <c r="K14" s="2221"/>
      <c r="L14" s="2221"/>
      <c r="M14" s="2221"/>
      <c r="N14" s="2221"/>
      <c r="O14" s="2221"/>
      <c r="P14" s="2221"/>
      <c r="Q14" s="2221"/>
      <c r="R14" s="2221"/>
      <c r="S14" s="1649"/>
      <c r="T14" s="1650"/>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2222" t="s">
        <v>1533</v>
      </c>
      <c r="J15" s="2223"/>
      <c r="K15" s="2223"/>
      <c r="L15" s="2223"/>
      <c r="M15" s="2223"/>
      <c r="N15" s="2223"/>
      <c r="O15" s="2223"/>
      <c r="P15" s="2223"/>
      <c r="Q15" s="2223"/>
      <c r="R15" s="2224"/>
      <c r="S15" s="1649"/>
      <c r="T15" s="1650"/>
      <c r="U15" s="704" t="s">
        <v>719</v>
      </c>
      <c r="V15" s="798" t="s">
        <v>1007</v>
      </c>
      <c r="W15" s="1794" t="s">
        <v>1714</v>
      </c>
      <c r="X15" s="1794"/>
      <c r="Y15" s="1794"/>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2218" t="s">
        <v>1701</v>
      </c>
      <c r="D18" s="2128"/>
      <c r="E18" s="2128"/>
      <c r="F18" s="2219"/>
      <c r="H18" s="848" t="s">
        <v>1002</v>
      </c>
      <c r="I18" s="2220" t="s">
        <v>1702</v>
      </c>
      <c r="J18" s="2221"/>
      <c r="K18" s="2221"/>
      <c r="L18" s="2221"/>
      <c r="M18" s="2221"/>
      <c r="N18" s="2221"/>
      <c r="O18" s="2221"/>
      <c r="P18" s="2221"/>
      <c r="Q18" s="2221"/>
      <c r="R18" s="2221"/>
      <c r="S18" s="1649"/>
      <c r="T18" s="1650"/>
      <c r="U18" s="704" t="s">
        <v>1703</v>
      </c>
      <c r="V18" s="731"/>
      <c r="W18" s="731"/>
      <c r="X18" s="731"/>
      <c r="Y18" s="731"/>
      <c r="AA18" s="806"/>
      <c r="AC18" s="805"/>
      <c r="AD18" s="805"/>
    </row>
    <row r="19" spans="2:30" s="798" customFormat="1" ht="27" customHeight="1" x14ac:dyDescent="0.15">
      <c r="B19" s="846"/>
      <c r="C19" s="2218"/>
      <c r="D19" s="2128"/>
      <c r="E19" s="2128"/>
      <c r="F19" s="2219"/>
      <c r="H19" s="848" t="s">
        <v>1005</v>
      </c>
      <c r="I19" s="2220" t="s">
        <v>1704</v>
      </c>
      <c r="J19" s="2221"/>
      <c r="K19" s="2221"/>
      <c r="L19" s="2221"/>
      <c r="M19" s="2221"/>
      <c r="N19" s="2221"/>
      <c r="O19" s="2221"/>
      <c r="P19" s="2221"/>
      <c r="Q19" s="2221"/>
      <c r="R19" s="2221"/>
      <c r="S19" s="1649"/>
      <c r="T19" s="1650"/>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2220" t="s">
        <v>1705</v>
      </c>
      <c r="J20" s="2221"/>
      <c r="K20" s="2221"/>
      <c r="L20" s="2221"/>
      <c r="M20" s="2221"/>
      <c r="N20" s="2221"/>
      <c r="O20" s="2221"/>
      <c r="P20" s="2221"/>
      <c r="Q20" s="2221"/>
      <c r="R20" s="2221"/>
      <c r="S20" s="1649"/>
      <c r="T20" s="1650"/>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2222" t="s">
        <v>1706</v>
      </c>
      <c r="J21" s="2223"/>
      <c r="K21" s="2223"/>
      <c r="L21" s="2223"/>
      <c r="M21" s="2223"/>
      <c r="N21" s="2223"/>
      <c r="O21" s="2223"/>
      <c r="P21" s="2223"/>
      <c r="Q21" s="2223"/>
      <c r="R21" s="2224"/>
      <c r="S21" s="1649"/>
      <c r="T21" s="1650"/>
      <c r="U21" s="704" t="s">
        <v>719</v>
      </c>
      <c r="V21" s="798" t="s">
        <v>1007</v>
      </c>
      <c r="W21" s="1794" t="s">
        <v>1715</v>
      </c>
      <c r="X21" s="1794"/>
      <c r="Y21" s="1794"/>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659"/>
      <c r="C24" s="1659"/>
      <c r="D24" s="1659"/>
      <c r="E24" s="1659"/>
      <c r="F24" s="1659"/>
      <c r="G24" s="1659"/>
      <c r="H24" s="1659"/>
      <c r="I24" s="1659"/>
      <c r="J24" s="1659"/>
      <c r="K24" s="1659"/>
      <c r="L24" s="1659"/>
      <c r="M24" s="1659"/>
      <c r="N24" s="1659"/>
      <c r="O24" s="1659"/>
      <c r="P24" s="1659"/>
      <c r="Q24" s="1659"/>
      <c r="R24" s="1659"/>
      <c r="S24" s="1659"/>
      <c r="T24" s="1659"/>
      <c r="U24" s="1659"/>
      <c r="V24" s="1659"/>
      <c r="W24" s="1659"/>
      <c r="X24" s="1659"/>
      <c r="Y24" s="1659"/>
      <c r="Z24" s="1659"/>
      <c r="AA24" s="1659"/>
      <c r="AB24" s="1659"/>
      <c r="AC24" s="1659"/>
      <c r="AD24" s="1659"/>
    </row>
    <row r="25" spans="2:30" s="798" customFormat="1" ht="86.25" customHeight="1" x14ac:dyDescent="0.15">
      <c r="B25" s="1644" t="s">
        <v>1708</v>
      </c>
      <c r="C25" s="1644"/>
      <c r="D25" s="1780" t="s">
        <v>2607</v>
      </c>
      <c r="E25" s="1780"/>
      <c r="F25" s="1780"/>
      <c r="G25" s="1780"/>
      <c r="H25" s="1780"/>
      <c r="I25" s="1780"/>
      <c r="J25" s="1780"/>
      <c r="K25" s="1780"/>
      <c r="L25" s="1780"/>
      <c r="M25" s="1780"/>
      <c r="N25" s="1780"/>
      <c r="O25" s="1780"/>
      <c r="P25" s="1780"/>
      <c r="Q25" s="1780"/>
      <c r="R25" s="1780"/>
      <c r="S25" s="1780"/>
      <c r="T25" s="1780"/>
      <c r="U25" s="1780"/>
      <c r="V25" s="1780"/>
      <c r="W25" s="1780"/>
      <c r="X25" s="1780"/>
      <c r="Y25" s="1780"/>
      <c r="Z25" s="1780"/>
      <c r="AA25" s="1780"/>
      <c r="AB25" s="1780"/>
      <c r="AC25" s="1780"/>
      <c r="AD25" s="733"/>
    </row>
    <row r="26" spans="2:30" s="798" customFormat="1" ht="31.5" customHeight="1" x14ac:dyDescent="0.15">
      <c r="B26" s="1665" t="s">
        <v>1709</v>
      </c>
      <c r="C26" s="1665"/>
      <c r="D26" s="1665" t="s">
        <v>2625</v>
      </c>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714"/>
    </row>
    <row r="27" spans="2:30" s="798" customFormat="1" ht="29.25" customHeight="1" x14ac:dyDescent="0.15">
      <c r="B27" s="1665" t="s">
        <v>1710</v>
      </c>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row>
    <row r="28" spans="2:30" s="798" customFormat="1" x14ac:dyDescent="0.15">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00000000-0002-0000-2D00-000000000000}">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K47"/>
  <sheetViews>
    <sheetView zoomScaleNormal="100" workbookViewId="0">
      <selection activeCell="I14" sqref="I14:J16"/>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2038" t="s">
        <v>1082</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2013" t="s">
        <v>904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5"/>
      <c r="AA6" s="798"/>
      <c r="AB6" s="798"/>
      <c r="AC6" s="798"/>
      <c r="AD6" s="798"/>
      <c r="AE6" s="798"/>
      <c r="AF6" s="798"/>
      <c r="AG6" s="798"/>
      <c r="AH6" s="798"/>
      <c r="AI6" s="798"/>
      <c r="AJ6" s="798"/>
      <c r="AK6" s="798"/>
    </row>
    <row r="7" spans="1:37" ht="31.5" customHeight="1" x14ac:dyDescent="0.15">
      <c r="A7" s="798"/>
      <c r="B7" s="1649" t="s">
        <v>905</v>
      </c>
      <c r="C7" s="1650"/>
      <c r="D7" s="1650"/>
      <c r="E7" s="1650"/>
      <c r="F7" s="1651"/>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763" t="s">
        <v>941</v>
      </c>
      <c r="C8" s="1764"/>
      <c r="D8" s="1764"/>
      <c r="E8" s="1764"/>
      <c r="F8" s="1765"/>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2033"/>
      <c r="C9" s="1645"/>
      <c r="D9" s="1645"/>
      <c r="E9" s="1645"/>
      <c r="F9" s="2034"/>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800"/>
      <c r="C10" s="1801"/>
      <c r="D10" s="1801"/>
      <c r="E10" s="1801"/>
      <c r="F10" s="1802"/>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649"/>
      <c r="I17" s="1650"/>
      <c r="J17" s="1650"/>
      <c r="K17" s="1650"/>
      <c r="L17" s="1650"/>
      <c r="M17" s="1650"/>
      <c r="N17" s="704" t="s">
        <v>950</v>
      </c>
      <c r="O17" s="798"/>
      <c r="P17" s="739" t="s">
        <v>1092</v>
      </c>
      <c r="Q17" s="787"/>
      <c r="R17" s="787"/>
      <c r="S17" s="787"/>
      <c r="T17" s="788"/>
      <c r="U17" s="1649"/>
      <c r="V17" s="1650"/>
      <c r="W17" s="1650"/>
      <c r="X17" s="1650"/>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845" t="s">
        <v>1074</v>
      </c>
      <c r="D21" s="2014"/>
      <c r="E21" s="2014"/>
      <c r="F21" s="2014"/>
      <c r="G21" s="2014"/>
      <c r="H21" s="2014"/>
      <c r="I21" s="2015"/>
      <c r="J21" s="739" t="s">
        <v>1093</v>
      </c>
      <c r="K21" s="787"/>
      <c r="L21" s="787"/>
      <c r="M21" s="1650"/>
      <c r="N21" s="1650"/>
      <c r="O21" s="1650"/>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2262" t="s">
        <v>1094</v>
      </c>
      <c r="D22" s="2263"/>
      <c r="E22" s="2263"/>
      <c r="F22" s="2263"/>
      <c r="G22" s="2263"/>
      <c r="H22" s="2263"/>
      <c r="I22" s="2264"/>
      <c r="J22" s="739" t="s">
        <v>1095</v>
      </c>
      <c r="K22" s="787"/>
      <c r="L22" s="787"/>
      <c r="M22" s="1650"/>
      <c r="N22" s="1650"/>
      <c r="O22" s="1650"/>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649" t="s">
        <v>1097</v>
      </c>
      <c r="D26" s="1650"/>
      <c r="E26" s="1650"/>
      <c r="F26" s="1650"/>
      <c r="G26" s="1650"/>
      <c r="H26" s="1650"/>
      <c r="I26" s="1650"/>
      <c r="J26" s="1650"/>
      <c r="K26" s="1650"/>
      <c r="L26" s="1650"/>
      <c r="M26" s="1650"/>
      <c r="N26" s="1650"/>
      <c r="O26" s="1651"/>
      <c r="P26" s="1649" t="s">
        <v>795</v>
      </c>
      <c r="Q26" s="1650"/>
      <c r="R26" s="1650"/>
      <c r="S26" s="1650"/>
      <c r="T26" s="1650"/>
      <c r="U26" s="1650"/>
      <c r="V26" s="1650"/>
      <c r="W26" s="1650"/>
      <c r="X26" s="1650"/>
      <c r="Y26" s="1651"/>
      <c r="Z26" s="800"/>
      <c r="AA26" s="798"/>
      <c r="AB26" s="798"/>
      <c r="AC26" s="798"/>
      <c r="AD26" s="798"/>
      <c r="AE26" s="798"/>
      <c r="AF26" s="798"/>
      <c r="AG26" s="798"/>
      <c r="AH26" s="798"/>
      <c r="AI26" s="798"/>
      <c r="AJ26" s="798"/>
      <c r="AK26" s="798"/>
    </row>
    <row r="27" spans="1:37" ht="21" customHeight="1" x14ac:dyDescent="0.15">
      <c r="A27" s="798"/>
      <c r="B27" s="806"/>
      <c r="C27" s="1845"/>
      <c r="D27" s="2014"/>
      <c r="E27" s="2014"/>
      <c r="F27" s="2014"/>
      <c r="G27" s="2014"/>
      <c r="H27" s="2014"/>
      <c r="I27" s="2014"/>
      <c r="J27" s="2014"/>
      <c r="K27" s="2014"/>
      <c r="L27" s="2014"/>
      <c r="M27" s="2014"/>
      <c r="N27" s="2014"/>
      <c r="O27" s="2015"/>
      <c r="P27" s="1649"/>
      <c r="Q27" s="1650"/>
      <c r="R27" s="1650"/>
      <c r="S27" s="1650"/>
      <c r="T27" s="1650"/>
      <c r="U27" s="1650"/>
      <c r="V27" s="1650"/>
      <c r="W27" s="1650"/>
      <c r="X27" s="1650"/>
      <c r="Y27" s="1651"/>
      <c r="Z27" s="805"/>
      <c r="AA27" s="798"/>
      <c r="AB27" s="798"/>
      <c r="AC27" s="798"/>
      <c r="AD27" s="798"/>
      <c r="AE27" s="798"/>
      <c r="AF27" s="798"/>
      <c r="AG27" s="798"/>
      <c r="AH27" s="798"/>
      <c r="AI27" s="798"/>
      <c r="AJ27" s="798"/>
      <c r="AK27" s="798"/>
    </row>
    <row r="28" spans="1:37" ht="21" customHeight="1" x14ac:dyDescent="0.15">
      <c r="A28" s="798"/>
      <c r="B28" s="806"/>
      <c r="C28" s="1845"/>
      <c r="D28" s="2014"/>
      <c r="E28" s="2014"/>
      <c r="F28" s="2014"/>
      <c r="G28" s="2014"/>
      <c r="H28" s="2014"/>
      <c r="I28" s="2014"/>
      <c r="J28" s="2014"/>
      <c r="K28" s="2014"/>
      <c r="L28" s="2014"/>
      <c r="M28" s="2014"/>
      <c r="N28" s="2014"/>
      <c r="O28" s="2015"/>
      <c r="P28" s="1649"/>
      <c r="Q28" s="1650"/>
      <c r="R28" s="1650"/>
      <c r="S28" s="1650"/>
      <c r="T28" s="1650"/>
      <c r="U28" s="1650"/>
      <c r="V28" s="1650"/>
      <c r="W28" s="1650"/>
      <c r="X28" s="1650"/>
      <c r="Y28" s="1651"/>
      <c r="Z28" s="805"/>
      <c r="AA28" s="798"/>
      <c r="AB28" s="798"/>
      <c r="AC28" s="798"/>
      <c r="AD28" s="798"/>
      <c r="AE28" s="798"/>
      <c r="AF28" s="798"/>
      <c r="AG28" s="798"/>
      <c r="AH28" s="798"/>
      <c r="AI28" s="798"/>
      <c r="AJ28" s="798"/>
      <c r="AK28" s="798"/>
    </row>
    <row r="29" spans="1:37" ht="21" customHeight="1" x14ac:dyDescent="0.15">
      <c r="A29" s="798"/>
      <c r="B29" s="806"/>
      <c r="C29" s="1845"/>
      <c r="D29" s="2014"/>
      <c r="E29" s="2014"/>
      <c r="F29" s="2014"/>
      <c r="G29" s="2014"/>
      <c r="H29" s="2014"/>
      <c r="I29" s="2014"/>
      <c r="J29" s="2014"/>
      <c r="K29" s="2014"/>
      <c r="L29" s="2014"/>
      <c r="M29" s="2014"/>
      <c r="N29" s="2014"/>
      <c r="O29" s="2015"/>
      <c r="P29" s="1649"/>
      <c r="Q29" s="1650"/>
      <c r="R29" s="1650"/>
      <c r="S29" s="1650"/>
      <c r="T29" s="1650"/>
      <c r="U29" s="1650"/>
      <c r="V29" s="1650"/>
      <c r="W29" s="1650"/>
      <c r="X29" s="1650"/>
      <c r="Y29" s="1651"/>
      <c r="Z29" s="805"/>
      <c r="AA29" s="798"/>
      <c r="AB29" s="798"/>
      <c r="AC29" s="798"/>
      <c r="AD29" s="798"/>
      <c r="AE29" s="798"/>
      <c r="AF29" s="798"/>
      <c r="AG29" s="798"/>
      <c r="AH29" s="798"/>
      <c r="AI29" s="798"/>
      <c r="AJ29" s="798"/>
      <c r="AK29" s="798"/>
    </row>
    <row r="30" spans="1:37" ht="21" customHeight="1" x14ac:dyDescent="0.15">
      <c r="A30" s="798"/>
      <c r="B30" s="806"/>
      <c r="C30" s="1845"/>
      <c r="D30" s="2014"/>
      <c r="E30" s="2014"/>
      <c r="F30" s="2014"/>
      <c r="G30" s="2014"/>
      <c r="H30" s="2014"/>
      <c r="I30" s="2014"/>
      <c r="J30" s="2014"/>
      <c r="K30" s="2014"/>
      <c r="L30" s="2014"/>
      <c r="M30" s="2014"/>
      <c r="N30" s="2014"/>
      <c r="O30" s="2015"/>
      <c r="P30" s="1649"/>
      <c r="Q30" s="1650"/>
      <c r="R30" s="1650"/>
      <c r="S30" s="1650"/>
      <c r="T30" s="1650"/>
      <c r="U30" s="1650"/>
      <c r="V30" s="1650"/>
      <c r="W30" s="1650"/>
      <c r="X30" s="1650"/>
      <c r="Y30" s="1651"/>
      <c r="Z30" s="805"/>
      <c r="AA30" s="798"/>
      <c r="AB30" s="798"/>
      <c r="AC30" s="798"/>
      <c r="AD30" s="798"/>
      <c r="AE30" s="798"/>
      <c r="AF30" s="798"/>
      <c r="AG30" s="798"/>
      <c r="AH30" s="798"/>
      <c r="AI30" s="798"/>
      <c r="AJ30" s="798"/>
      <c r="AK30" s="798"/>
    </row>
    <row r="31" spans="1:37" ht="21" customHeight="1" x14ac:dyDescent="0.15">
      <c r="A31" s="798"/>
      <c r="B31" s="806"/>
      <c r="C31" s="1845"/>
      <c r="D31" s="2014"/>
      <c r="E31" s="2014"/>
      <c r="F31" s="2014"/>
      <c r="G31" s="2014"/>
      <c r="H31" s="2014"/>
      <c r="I31" s="2014"/>
      <c r="J31" s="2014"/>
      <c r="K31" s="2014"/>
      <c r="L31" s="2014"/>
      <c r="M31" s="2014"/>
      <c r="N31" s="2014"/>
      <c r="O31" s="2015"/>
      <c r="P31" s="1649"/>
      <c r="Q31" s="1650"/>
      <c r="R31" s="1650"/>
      <c r="S31" s="1650"/>
      <c r="T31" s="1650"/>
      <c r="U31" s="1650"/>
      <c r="V31" s="1650"/>
      <c r="W31" s="1650"/>
      <c r="X31" s="1650"/>
      <c r="Y31" s="1651"/>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2115" t="s">
        <v>1080</v>
      </c>
      <c r="D33" s="2116"/>
      <c r="E33" s="2116"/>
      <c r="F33" s="2116"/>
      <c r="G33" s="2116"/>
      <c r="H33" s="2116"/>
      <c r="I33" s="2116"/>
      <c r="J33" s="2116"/>
      <c r="K33" s="2116"/>
      <c r="L33" s="2116"/>
      <c r="M33" s="2116"/>
      <c r="N33" s="2116"/>
      <c r="O33" s="2116"/>
      <c r="P33" s="2116"/>
      <c r="Q33" s="2116"/>
      <c r="R33" s="2116"/>
      <c r="S33" s="2116"/>
      <c r="T33" s="2116"/>
      <c r="U33" s="2116"/>
      <c r="V33" s="2117"/>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2118"/>
      <c r="D34" s="2119"/>
      <c r="E34" s="2119"/>
      <c r="F34" s="2119"/>
      <c r="G34" s="2119"/>
      <c r="H34" s="2119"/>
      <c r="I34" s="2119"/>
      <c r="J34" s="2119"/>
      <c r="K34" s="2119"/>
      <c r="L34" s="2119"/>
      <c r="M34" s="2119"/>
      <c r="N34" s="2119"/>
      <c r="O34" s="2119"/>
      <c r="P34" s="2119"/>
      <c r="Q34" s="2119"/>
      <c r="R34" s="2119"/>
      <c r="S34" s="2119"/>
      <c r="T34" s="2119"/>
      <c r="U34" s="2119"/>
      <c r="V34" s="2120"/>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2116" t="s">
        <v>1100</v>
      </c>
      <c r="F38" s="2116"/>
      <c r="G38" s="214" t="s">
        <v>10</v>
      </c>
      <c r="H38" s="1659" t="s">
        <v>1101</v>
      </c>
      <c r="I38" s="1659"/>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664" t="s">
        <v>1103</v>
      </c>
      <c r="D39" s="1665"/>
      <c r="E39" s="1665"/>
      <c r="F39" s="1665"/>
      <c r="G39" s="1665"/>
      <c r="H39" s="1665"/>
      <c r="I39" s="1665"/>
      <c r="J39" s="1665"/>
      <c r="K39" s="1665"/>
      <c r="L39" s="1665"/>
      <c r="M39" s="1665"/>
      <c r="N39" s="1665"/>
      <c r="O39" s="1665"/>
      <c r="P39" s="1665"/>
      <c r="Q39" s="1665"/>
      <c r="R39" s="1665"/>
      <c r="S39" s="1665"/>
      <c r="T39" s="1665"/>
      <c r="U39" s="1665"/>
      <c r="V39" s="1670"/>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671" t="s">
        <v>1104</v>
      </c>
      <c r="D40" s="1672"/>
      <c r="E40" s="1672"/>
      <c r="F40" s="1672"/>
      <c r="G40" s="1672"/>
      <c r="H40" s="1672"/>
      <c r="I40" s="1672"/>
      <c r="J40" s="1672"/>
      <c r="K40" s="1672"/>
      <c r="L40" s="1672"/>
      <c r="M40" s="1672"/>
      <c r="N40" s="1672"/>
      <c r="O40" s="1672"/>
      <c r="P40" s="1672"/>
      <c r="Q40" s="1672"/>
      <c r="R40" s="1672"/>
      <c r="S40" s="1672"/>
      <c r="T40" s="1672"/>
      <c r="U40" s="1672"/>
      <c r="V40" s="1673"/>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00000000-0002-0000-2E00-000000000000}">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Z38"/>
  <sheetViews>
    <sheetView zoomScaleNormal="100" workbookViewId="0">
      <selection activeCell="I14" sqref="I14:J16"/>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645" t="s">
        <v>1106</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6" s="798" customFormat="1" x14ac:dyDescent="0.15"/>
    <row r="6" spans="2:26" s="798" customFormat="1" ht="31.5" customHeight="1" x14ac:dyDescent="0.15">
      <c r="B6" s="2013" t="s">
        <v>904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5"/>
    </row>
    <row r="7" spans="2:26" s="798" customFormat="1" ht="31.5" customHeight="1" x14ac:dyDescent="0.15">
      <c r="B7" s="1649" t="s">
        <v>905</v>
      </c>
      <c r="C7" s="1650"/>
      <c r="D7" s="1650"/>
      <c r="E7" s="1650"/>
      <c r="F7" s="1651"/>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649" t="s">
        <v>909</v>
      </c>
      <c r="C8" s="1650"/>
      <c r="D8" s="1650"/>
      <c r="E8" s="1650"/>
      <c r="F8" s="1651"/>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763" t="s">
        <v>941</v>
      </c>
      <c r="C9" s="1764"/>
      <c r="D9" s="1764"/>
      <c r="E9" s="1764"/>
      <c r="F9" s="1765"/>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800"/>
      <c r="C10" s="1801"/>
      <c r="D10" s="1801"/>
      <c r="E10" s="1801"/>
      <c r="F10" s="1802"/>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845" t="s">
        <v>1091</v>
      </c>
      <c r="D17" s="2014"/>
      <c r="E17" s="2014"/>
      <c r="F17" s="2014"/>
      <c r="G17" s="2015"/>
      <c r="H17" s="1649"/>
      <c r="I17" s="1650"/>
      <c r="J17" s="1650"/>
      <c r="K17" s="1650"/>
      <c r="L17" s="1650"/>
      <c r="M17" s="1650"/>
      <c r="N17" s="704" t="s">
        <v>950</v>
      </c>
      <c r="P17" s="1845" t="s">
        <v>1114</v>
      </c>
      <c r="Q17" s="2014"/>
      <c r="R17" s="2014"/>
      <c r="S17" s="2014"/>
      <c r="T17" s="2015"/>
      <c r="U17" s="1649"/>
      <c r="V17" s="1650"/>
      <c r="W17" s="1650"/>
      <c r="X17" s="1650"/>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845" t="s">
        <v>1115</v>
      </c>
      <c r="D21" s="2014"/>
      <c r="E21" s="2014"/>
      <c r="F21" s="2014"/>
      <c r="G21" s="2015"/>
      <c r="H21" s="1845" t="s">
        <v>1073</v>
      </c>
      <c r="I21" s="2014"/>
      <c r="J21" s="2014"/>
      <c r="K21" s="2014"/>
      <c r="L21" s="1650"/>
      <c r="M21" s="1650"/>
      <c r="N21" s="704" t="s">
        <v>950</v>
      </c>
      <c r="O21" s="1845" t="s">
        <v>1116</v>
      </c>
      <c r="P21" s="2014"/>
      <c r="Q21" s="2014"/>
      <c r="R21" s="2014"/>
      <c r="S21" s="1650"/>
      <c r="T21" s="1650"/>
      <c r="U21" s="704" t="s">
        <v>950</v>
      </c>
      <c r="Z21" s="805"/>
    </row>
    <row r="22" spans="2:26" s="798" customFormat="1" ht="26.25" customHeight="1" x14ac:dyDescent="0.15">
      <c r="B22" s="806"/>
      <c r="C22" s="1845" t="s">
        <v>1117</v>
      </c>
      <c r="D22" s="2014"/>
      <c r="E22" s="2014"/>
      <c r="F22" s="2014"/>
      <c r="G22" s="2015"/>
      <c r="H22" s="1845" t="s">
        <v>1073</v>
      </c>
      <c r="I22" s="2014"/>
      <c r="J22" s="2014"/>
      <c r="K22" s="2014"/>
      <c r="L22" s="1650"/>
      <c r="M22" s="1650"/>
      <c r="N22" s="704" t="s">
        <v>950</v>
      </c>
      <c r="O22" s="1845" t="s">
        <v>1116</v>
      </c>
      <c r="P22" s="2014"/>
      <c r="Q22" s="2014"/>
      <c r="R22" s="2014"/>
      <c r="S22" s="1650"/>
      <c r="T22" s="1650"/>
      <c r="U22" s="704" t="s">
        <v>950</v>
      </c>
      <c r="Z22" s="805"/>
    </row>
    <row r="23" spans="2:26" s="798" customFormat="1" ht="26.25" customHeight="1" x14ac:dyDescent="0.15">
      <c r="B23" s="806"/>
      <c r="C23" s="1845" t="s">
        <v>1075</v>
      </c>
      <c r="D23" s="2014"/>
      <c r="E23" s="2014"/>
      <c r="F23" s="2014"/>
      <c r="G23" s="2015"/>
      <c r="H23" s="1845" t="s">
        <v>1073</v>
      </c>
      <c r="I23" s="2014"/>
      <c r="J23" s="2014"/>
      <c r="K23" s="2014"/>
      <c r="L23" s="1650"/>
      <c r="M23" s="1650"/>
      <c r="N23" s="704" t="s">
        <v>950</v>
      </c>
      <c r="O23" s="1845" t="s">
        <v>1116</v>
      </c>
      <c r="P23" s="2014"/>
      <c r="Q23" s="2014"/>
      <c r="R23" s="2014"/>
      <c r="S23" s="1650"/>
      <c r="T23" s="1650"/>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649" t="s">
        <v>1097</v>
      </c>
      <c r="D27" s="1650"/>
      <c r="E27" s="1650"/>
      <c r="F27" s="1650"/>
      <c r="G27" s="1650"/>
      <c r="H27" s="1650"/>
      <c r="I27" s="1650"/>
      <c r="J27" s="1650"/>
      <c r="K27" s="1650"/>
      <c r="L27" s="1650"/>
      <c r="M27" s="1650"/>
      <c r="N27" s="1650"/>
      <c r="O27" s="1651"/>
      <c r="P27" s="1649" t="s">
        <v>795</v>
      </c>
      <c r="Q27" s="1650"/>
      <c r="R27" s="1650"/>
      <c r="S27" s="1650"/>
      <c r="T27" s="1650"/>
      <c r="U27" s="1650"/>
      <c r="V27" s="1650"/>
      <c r="W27" s="1650"/>
      <c r="X27" s="1650"/>
      <c r="Y27" s="1651"/>
      <c r="Z27" s="800"/>
    </row>
    <row r="28" spans="2:26" s="798" customFormat="1" ht="21" customHeight="1" x14ac:dyDescent="0.15">
      <c r="B28" s="806"/>
      <c r="C28" s="1845"/>
      <c r="D28" s="2014"/>
      <c r="E28" s="2014"/>
      <c r="F28" s="2014"/>
      <c r="G28" s="2014"/>
      <c r="H28" s="2014"/>
      <c r="I28" s="2014"/>
      <c r="J28" s="2014"/>
      <c r="K28" s="2014"/>
      <c r="L28" s="2014"/>
      <c r="M28" s="2014"/>
      <c r="N28" s="2014"/>
      <c r="O28" s="2015"/>
      <c r="P28" s="1845"/>
      <c r="Q28" s="2014"/>
      <c r="R28" s="2014"/>
      <c r="S28" s="2014"/>
      <c r="T28" s="2014"/>
      <c r="U28" s="2014"/>
      <c r="V28" s="2014"/>
      <c r="W28" s="2014"/>
      <c r="X28" s="2014"/>
      <c r="Y28" s="2015"/>
      <c r="Z28" s="805"/>
    </row>
    <row r="29" spans="2:26" s="798" customFormat="1" ht="21" customHeight="1" x14ac:dyDescent="0.15">
      <c r="B29" s="806"/>
      <c r="C29" s="1845"/>
      <c r="D29" s="2014"/>
      <c r="E29" s="2014"/>
      <c r="F29" s="2014"/>
      <c r="G29" s="2014"/>
      <c r="H29" s="2014"/>
      <c r="I29" s="2014"/>
      <c r="J29" s="2014"/>
      <c r="K29" s="2014"/>
      <c r="L29" s="2014"/>
      <c r="M29" s="2014"/>
      <c r="N29" s="2014"/>
      <c r="O29" s="2015"/>
      <c r="P29" s="1845"/>
      <c r="Q29" s="2014"/>
      <c r="R29" s="2014"/>
      <c r="S29" s="2014"/>
      <c r="T29" s="2014"/>
      <c r="U29" s="2014"/>
      <c r="V29" s="2014"/>
      <c r="W29" s="2014"/>
      <c r="X29" s="2014"/>
      <c r="Y29" s="2015"/>
      <c r="Z29" s="805"/>
    </row>
    <row r="30" spans="2:26" s="798" customFormat="1" ht="21" customHeight="1" x14ac:dyDescent="0.15">
      <c r="B30" s="806"/>
      <c r="C30" s="1845"/>
      <c r="D30" s="2014"/>
      <c r="E30" s="2014"/>
      <c r="F30" s="2014"/>
      <c r="G30" s="2014"/>
      <c r="H30" s="2014"/>
      <c r="I30" s="2014"/>
      <c r="J30" s="2014"/>
      <c r="K30" s="2014"/>
      <c r="L30" s="2014"/>
      <c r="M30" s="2014"/>
      <c r="N30" s="2014"/>
      <c r="O30" s="2015"/>
      <c r="P30" s="1845"/>
      <c r="Q30" s="2014"/>
      <c r="R30" s="2014"/>
      <c r="S30" s="2014"/>
      <c r="T30" s="2014"/>
      <c r="U30" s="2014"/>
      <c r="V30" s="2014"/>
      <c r="W30" s="2014"/>
      <c r="X30" s="2014"/>
      <c r="Y30" s="2015"/>
      <c r="Z30" s="805"/>
    </row>
    <row r="31" spans="2:26" s="798" customFormat="1" ht="21" customHeight="1" x14ac:dyDescent="0.15">
      <c r="B31" s="806"/>
      <c r="C31" s="1845"/>
      <c r="D31" s="2014"/>
      <c r="E31" s="2014"/>
      <c r="F31" s="2014"/>
      <c r="G31" s="2014"/>
      <c r="H31" s="2014"/>
      <c r="I31" s="2014"/>
      <c r="J31" s="2014"/>
      <c r="K31" s="2014"/>
      <c r="L31" s="2014"/>
      <c r="M31" s="2014"/>
      <c r="N31" s="2014"/>
      <c r="O31" s="2015"/>
      <c r="P31" s="1845"/>
      <c r="Q31" s="2014"/>
      <c r="R31" s="2014"/>
      <c r="S31" s="2014"/>
      <c r="T31" s="2014"/>
      <c r="U31" s="2014"/>
      <c r="V31" s="2014"/>
      <c r="W31" s="2014"/>
      <c r="X31" s="2014"/>
      <c r="Y31" s="2015"/>
      <c r="Z31" s="805"/>
    </row>
    <row r="32" spans="2:26" s="798" customFormat="1" ht="21" customHeight="1" x14ac:dyDescent="0.15">
      <c r="B32" s="806"/>
      <c r="C32" s="1845"/>
      <c r="D32" s="2014"/>
      <c r="E32" s="2014"/>
      <c r="F32" s="2014"/>
      <c r="G32" s="2014"/>
      <c r="H32" s="2014"/>
      <c r="I32" s="2014"/>
      <c r="J32" s="2014"/>
      <c r="K32" s="2014"/>
      <c r="L32" s="2014"/>
      <c r="M32" s="2014"/>
      <c r="N32" s="2014"/>
      <c r="O32" s="2015"/>
      <c r="P32" s="1845"/>
      <c r="Q32" s="2014"/>
      <c r="R32" s="2014"/>
      <c r="S32" s="2014"/>
      <c r="T32" s="2014"/>
      <c r="U32" s="2014"/>
      <c r="V32" s="2014"/>
      <c r="W32" s="2014"/>
      <c r="X32" s="2014"/>
      <c r="Y32" s="2015"/>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2115" t="s">
        <v>1080</v>
      </c>
      <c r="D34" s="2116"/>
      <c r="E34" s="2116"/>
      <c r="F34" s="2116"/>
      <c r="G34" s="2116"/>
      <c r="H34" s="2116"/>
      <c r="I34" s="2116"/>
      <c r="J34" s="2116"/>
      <c r="K34" s="2116"/>
      <c r="L34" s="2116"/>
      <c r="M34" s="2116"/>
      <c r="N34" s="2116"/>
      <c r="O34" s="2116"/>
      <c r="P34" s="2116"/>
      <c r="Q34" s="2116"/>
      <c r="R34" s="2116"/>
      <c r="S34" s="2116"/>
      <c r="T34" s="2116"/>
      <c r="U34" s="2116"/>
      <c r="V34" s="2117"/>
      <c r="W34" s="210" t="s">
        <v>913</v>
      </c>
      <c r="X34" s="211" t="s">
        <v>914</v>
      </c>
      <c r="Y34" s="212" t="s">
        <v>915</v>
      </c>
      <c r="Z34" s="805"/>
    </row>
    <row r="35" spans="2:26" s="798" customFormat="1" ht="21" customHeight="1" x14ac:dyDescent="0.15">
      <c r="B35" s="806"/>
      <c r="C35" s="2118"/>
      <c r="D35" s="2119"/>
      <c r="E35" s="2119"/>
      <c r="F35" s="2119"/>
      <c r="G35" s="2119"/>
      <c r="H35" s="2119"/>
      <c r="I35" s="2119"/>
      <c r="J35" s="2119"/>
      <c r="K35" s="2119"/>
      <c r="L35" s="2119"/>
      <c r="M35" s="2119"/>
      <c r="N35" s="2119"/>
      <c r="O35" s="2119"/>
      <c r="P35" s="2119"/>
      <c r="Q35" s="2119"/>
      <c r="R35" s="2119"/>
      <c r="S35" s="2119"/>
      <c r="T35" s="2119"/>
      <c r="U35" s="2119"/>
      <c r="V35" s="2120"/>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00000000-0002-0000-2F00-000000000000}">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A21"/>
  <sheetViews>
    <sheetView zoomScaleNormal="100" workbookViewId="0">
      <selection activeCell="I14" sqref="I14:J16"/>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2038" t="s">
        <v>1961</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5" spans="2:27" ht="13.5" customHeight="1" x14ac:dyDescent="0.15"/>
    <row r="6" spans="2:27" ht="24"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7" ht="24" customHeight="1" x14ac:dyDescent="0.15">
      <c r="B7" s="2013" t="s">
        <v>935</v>
      </c>
      <c r="C7" s="2013"/>
      <c r="D7" s="2013"/>
      <c r="E7" s="2013"/>
      <c r="F7" s="2013"/>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2265" t="s">
        <v>1002</v>
      </c>
      <c r="D12" s="2266"/>
      <c r="E12" s="1844" t="s">
        <v>1963</v>
      </c>
      <c r="F12" s="1844"/>
      <c r="G12" s="1844"/>
      <c r="H12" s="1844"/>
      <c r="I12" s="1844"/>
      <c r="J12" s="1844"/>
      <c r="K12" s="1844"/>
      <c r="L12" s="1844"/>
      <c r="M12" s="1844"/>
      <c r="N12" s="1844"/>
      <c r="O12" s="1844"/>
      <c r="P12" s="1844"/>
      <c r="Q12" s="1844"/>
      <c r="R12" s="1844"/>
      <c r="S12" s="1844"/>
      <c r="T12" s="805"/>
      <c r="V12" s="731" t="s">
        <v>10</v>
      </c>
      <c r="W12" s="731" t="s">
        <v>914</v>
      </c>
      <c r="X12" s="731" t="s">
        <v>10</v>
      </c>
      <c r="Y12" s="805"/>
      <c r="Z12"/>
      <c r="AA12"/>
    </row>
    <row r="13" spans="2:27" ht="38.1" customHeight="1" x14ac:dyDescent="0.15">
      <c r="B13" s="806"/>
      <c r="C13" s="2265" t="s">
        <v>1005</v>
      </c>
      <c r="D13" s="2266"/>
      <c r="E13" s="1671" t="s">
        <v>1964</v>
      </c>
      <c r="F13" s="1672"/>
      <c r="G13" s="1672"/>
      <c r="H13" s="1672"/>
      <c r="I13" s="1672"/>
      <c r="J13" s="1672"/>
      <c r="K13" s="1672"/>
      <c r="L13" s="1672"/>
      <c r="M13" s="1672"/>
      <c r="N13" s="1672"/>
      <c r="O13" s="1672"/>
      <c r="P13" s="1672"/>
      <c r="Q13" s="1672"/>
      <c r="R13" s="1672"/>
      <c r="S13" s="1673"/>
      <c r="T13" s="805"/>
      <c r="V13" s="731" t="s">
        <v>10</v>
      </c>
      <c r="W13" s="731" t="s">
        <v>914</v>
      </c>
      <c r="X13" s="731" t="s">
        <v>10</v>
      </c>
      <c r="Y13" s="805"/>
      <c r="Z13"/>
      <c r="AA13"/>
    </row>
    <row r="14" spans="2:27" ht="49.5" customHeight="1" x14ac:dyDescent="0.15">
      <c r="B14" s="806"/>
      <c r="C14" s="2265" t="s">
        <v>1146</v>
      </c>
      <c r="D14" s="2266"/>
      <c r="E14" s="1671" t="s">
        <v>1965</v>
      </c>
      <c r="F14" s="1672"/>
      <c r="G14" s="1672"/>
      <c r="H14" s="1672"/>
      <c r="I14" s="1672"/>
      <c r="J14" s="1672"/>
      <c r="K14" s="1672"/>
      <c r="L14" s="1672"/>
      <c r="M14" s="1672"/>
      <c r="N14" s="1672"/>
      <c r="O14" s="1672"/>
      <c r="P14" s="1672"/>
      <c r="Q14" s="1672"/>
      <c r="R14" s="1672"/>
      <c r="S14" s="1673"/>
      <c r="T14" s="805"/>
      <c r="V14" s="731" t="s">
        <v>10</v>
      </c>
      <c r="W14" s="731" t="s">
        <v>914</v>
      </c>
      <c r="X14" s="731" t="s">
        <v>10</v>
      </c>
      <c r="Y14" s="805"/>
      <c r="Z14"/>
      <c r="AA14"/>
    </row>
    <row r="15" spans="2:27" ht="49.5" customHeight="1" x14ac:dyDescent="0.15">
      <c r="B15" s="806"/>
      <c r="C15" s="2265" t="s">
        <v>1148</v>
      </c>
      <c r="D15" s="2266"/>
      <c r="E15" s="1671" t="s">
        <v>1966</v>
      </c>
      <c r="F15" s="1672"/>
      <c r="G15" s="1672"/>
      <c r="H15" s="1672"/>
      <c r="I15" s="1672"/>
      <c r="J15" s="1672"/>
      <c r="K15" s="1672"/>
      <c r="L15" s="1672"/>
      <c r="M15" s="1672"/>
      <c r="N15" s="1672"/>
      <c r="O15" s="1672"/>
      <c r="P15" s="1672"/>
      <c r="Q15" s="1672"/>
      <c r="R15" s="1672"/>
      <c r="S15" s="1673"/>
      <c r="T15" s="805"/>
      <c r="V15" s="731" t="s">
        <v>10</v>
      </c>
      <c r="W15" s="731" t="s">
        <v>914</v>
      </c>
      <c r="X15" s="731" t="s">
        <v>10</v>
      </c>
      <c r="Y15" s="805"/>
      <c r="Z15"/>
      <c r="AA15"/>
    </row>
    <row r="16" spans="2:27" ht="174.75" customHeight="1" x14ac:dyDescent="0.15">
      <c r="B16" s="806"/>
      <c r="C16" s="2265" t="s">
        <v>1155</v>
      </c>
      <c r="D16" s="2266"/>
      <c r="E16" s="1671" t="s">
        <v>1967</v>
      </c>
      <c r="F16" s="1672"/>
      <c r="G16" s="1672"/>
      <c r="H16" s="1672"/>
      <c r="I16" s="1672"/>
      <c r="J16" s="1672"/>
      <c r="K16" s="1672"/>
      <c r="L16" s="1672"/>
      <c r="M16" s="1672"/>
      <c r="N16" s="1672"/>
      <c r="O16" s="1672"/>
      <c r="P16" s="1672"/>
      <c r="Q16" s="1672"/>
      <c r="R16" s="1672"/>
      <c r="S16" s="1673"/>
      <c r="T16" s="805"/>
      <c r="V16" s="731" t="s">
        <v>10</v>
      </c>
      <c r="W16" s="731" t="s">
        <v>914</v>
      </c>
      <c r="X16" s="731" t="s">
        <v>10</v>
      </c>
      <c r="Y16" s="805"/>
      <c r="Z16"/>
      <c r="AA16"/>
    </row>
    <row r="17" spans="2:27" ht="21.95" customHeight="1" x14ac:dyDescent="0.15">
      <c r="B17" s="806"/>
      <c r="C17" s="2265" t="s">
        <v>1157</v>
      </c>
      <c r="D17" s="2266"/>
      <c r="E17" s="1671" t="s">
        <v>1968</v>
      </c>
      <c r="F17" s="1672"/>
      <c r="G17" s="1672"/>
      <c r="H17" s="1672"/>
      <c r="I17" s="1672"/>
      <c r="J17" s="1672"/>
      <c r="K17" s="1672"/>
      <c r="L17" s="1672"/>
      <c r="M17" s="1672"/>
      <c r="N17" s="1672"/>
      <c r="O17" s="1672"/>
      <c r="P17" s="1672"/>
      <c r="Q17" s="1672"/>
      <c r="R17" s="1672"/>
      <c r="S17" s="1673"/>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00000000-0002-0000-3000-000000000000}">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F69"/>
  <sheetViews>
    <sheetView zoomScaleNormal="100" zoomScaleSheetLayoutView="70" workbookViewId="0">
      <selection activeCell="I14" sqref="I14:J16"/>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645" t="s">
        <v>1758</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1645"/>
      <c r="AB4" s="1645"/>
      <c r="AC4" s="1645"/>
    </row>
    <row r="5" spans="2:29" s="798" customFormat="1" ht="7.5" customHeight="1" x14ac:dyDescent="0.15"/>
    <row r="6" spans="2:29" s="798" customFormat="1" ht="19.5" customHeight="1" x14ac:dyDescent="0.15">
      <c r="B6" s="2013" t="s">
        <v>904</v>
      </c>
      <c r="C6" s="2013"/>
      <c r="D6" s="2013"/>
      <c r="E6" s="2013"/>
      <c r="F6" s="2013"/>
      <c r="G6" s="1649"/>
      <c r="H6" s="1650"/>
      <c r="I6" s="1650"/>
      <c r="J6" s="1650"/>
      <c r="K6" s="1650"/>
      <c r="L6" s="1650"/>
      <c r="M6" s="1650"/>
      <c r="N6" s="1650"/>
      <c r="O6" s="1650"/>
      <c r="P6" s="1650"/>
      <c r="Q6" s="1650"/>
      <c r="R6" s="1650"/>
      <c r="S6" s="1650"/>
      <c r="T6" s="1650"/>
      <c r="U6" s="1650"/>
      <c r="V6" s="1650"/>
      <c r="W6" s="1650"/>
      <c r="X6" s="1650"/>
      <c r="Y6" s="1650"/>
      <c r="Z6" s="1650"/>
      <c r="AA6" s="1650"/>
      <c r="AB6" s="1650"/>
      <c r="AC6" s="1651"/>
    </row>
    <row r="7" spans="2:29" s="798" customFormat="1" ht="19.5" customHeight="1" x14ac:dyDescent="0.15">
      <c r="B7" s="1649" t="s">
        <v>905</v>
      </c>
      <c r="C7" s="1650"/>
      <c r="D7" s="1650"/>
      <c r="E7" s="1650"/>
      <c r="F7" s="1651"/>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763" t="s">
        <v>909</v>
      </c>
      <c r="C8" s="1764"/>
      <c r="D8" s="1764"/>
      <c r="E8" s="1764"/>
      <c r="F8" s="1765"/>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800"/>
      <c r="C9" s="1801"/>
      <c r="D9" s="1801"/>
      <c r="E9" s="1801"/>
      <c r="F9" s="1802"/>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649"/>
      <c r="D17" s="1650"/>
      <c r="E17" s="1650"/>
      <c r="F17" s="1650"/>
      <c r="G17" s="1650"/>
      <c r="H17" s="1650"/>
      <c r="I17" s="1650"/>
      <c r="J17" s="1650"/>
      <c r="K17" s="1650"/>
      <c r="L17" s="1650"/>
      <c r="M17" s="1650"/>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649"/>
      <c r="D21" s="1650"/>
      <c r="E21" s="1650"/>
      <c r="F21" s="1650"/>
      <c r="G21" s="1650"/>
      <c r="H21" s="1650"/>
      <c r="I21" s="1650"/>
      <c r="J21" s="1650"/>
      <c r="K21" s="1650"/>
      <c r="L21" s="1650"/>
      <c r="M21" s="1650"/>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649"/>
      <c r="D25" s="1650"/>
      <c r="E25" s="1650"/>
      <c r="F25" s="1650"/>
      <c r="G25" s="1650"/>
      <c r="H25" s="1650"/>
      <c r="I25" s="1650"/>
      <c r="J25" s="1650"/>
      <c r="K25" s="1650"/>
      <c r="L25" s="1650"/>
      <c r="M25" s="1650"/>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649" t="s">
        <v>920</v>
      </c>
      <c r="D29" s="1650"/>
      <c r="E29" s="1650"/>
      <c r="F29" s="1650"/>
      <c r="G29" s="1650"/>
      <c r="H29" s="1651"/>
      <c r="I29" s="1845"/>
      <c r="J29" s="2014"/>
      <c r="K29" s="2014"/>
      <c r="L29" s="2014"/>
      <c r="M29" s="2014"/>
      <c r="N29" s="2014"/>
      <c r="O29" s="2014"/>
      <c r="P29" s="2014"/>
      <c r="Q29" s="2014"/>
      <c r="R29" s="2014"/>
      <c r="S29" s="2014"/>
      <c r="T29" s="2014"/>
      <c r="U29" s="2014"/>
      <c r="V29" s="2014"/>
      <c r="W29" s="2015"/>
      <c r="X29" s="2"/>
      <c r="Y29" s="136"/>
      <c r="Z29" s="2"/>
      <c r="AA29" s="2"/>
      <c r="AB29" s="2"/>
      <c r="AC29" s="805"/>
    </row>
    <row r="30" spans="2:29" s="798" customFormat="1" ht="19.5" customHeight="1" x14ac:dyDescent="0.15">
      <c r="B30" s="806" t="s">
        <v>919</v>
      </c>
      <c r="C30" s="1649" t="s">
        <v>921</v>
      </c>
      <c r="D30" s="1650"/>
      <c r="E30" s="1650"/>
      <c r="F30" s="1650"/>
      <c r="G30" s="1650"/>
      <c r="H30" s="1651"/>
      <c r="I30" s="1845"/>
      <c r="J30" s="2014"/>
      <c r="K30" s="2014"/>
      <c r="L30" s="2014"/>
      <c r="M30" s="2014"/>
      <c r="N30" s="2014"/>
      <c r="O30" s="2014"/>
      <c r="P30" s="2014"/>
      <c r="Q30" s="2014"/>
      <c r="R30" s="2014"/>
      <c r="S30" s="2014"/>
      <c r="T30" s="2014"/>
      <c r="U30" s="2014"/>
      <c r="V30" s="2014"/>
      <c r="W30" s="2015"/>
      <c r="X30" s="2"/>
      <c r="Y30" s="136"/>
      <c r="Z30" s="2"/>
      <c r="AA30" s="2"/>
      <c r="AB30" s="2"/>
      <c r="AC30" s="805"/>
    </row>
    <row r="31" spans="2:29" s="798" customFormat="1" ht="19.5" customHeight="1" x14ac:dyDescent="0.15">
      <c r="B31" s="806" t="s">
        <v>919</v>
      </c>
      <c r="C31" s="1649" t="s">
        <v>922</v>
      </c>
      <c r="D31" s="1650"/>
      <c r="E31" s="1650"/>
      <c r="F31" s="1650"/>
      <c r="G31" s="1650"/>
      <c r="H31" s="1651"/>
      <c r="I31" s="1845"/>
      <c r="J31" s="2014"/>
      <c r="K31" s="2014"/>
      <c r="L31" s="2014"/>
      <c r="M31" s="2014"/>
      <c r="N31" s="2014"/>
      <c r="O31" s="2014"/>
      <c r="P31" s="2014"/>
      <c r="Q31" s="2014"/>
      <c r="R31" s="2014"/>
      <c r="S31" s="2014"/>
      <c r="T31" s="2014"/>
      <c r="U31" s="2014"/>
      <c r="V31" s="2014"/>
      <c r="W31" s="2015"/>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665" t="s">
        <v>1768</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649" t="s">
        <v>920</v>
      </c>
      <c r="D47" s="1650"/>
      <c r="E47" s="1650"/>
      <c r="F47" s="1650"/>
      <c r="G47" s="1650"/>
      <c r="H47" s="1651"/>
      <c r="I47" s="1649"/>
      <c r="J47" s="1650"/>
      <c r="K47" s="1650"/>
      <c r="L47" s="1650"/>
      <c r="M47" s="1650"/>
      <c r="N47" s="1650"/>
      <c r="O47" s="1650"/>
      <c r="P47" s="1650"/>
      <c r="Q47" s="1650"/>
      <c r="R47" s="1650"/>
      <c r="S47" s="1650"/>
      <c r="T47" s="1650"/>
      <c r="U47" s="1650"/>
      <c r="V47" s="1650"/>
      <c r="W47" s="1651"/>
      <c r="X47" s="2"/>
      <c r="Y47" s="136"/>
      <c r="Z47" s="2"/>
      <c r="AA47" s="2"/>
      <c r="AB47" s="2"/>
      <c r="AC47" s="805"/>
    </row>
    <row r="48" spans="1:32" s="798" customFormat="1" ht="23.25" customHeight="1" x14ac:dyDescent="0.15">
      <c r="B48" s="806" t="s">
        <v>919</v>
      </c>
      <c r="C48" s="1649" t="s">
        <v>921</v>
      </c>
      <c r="D48" s="1650"/>
      <c r="E48" s="1650"/>
      <c r="F48" s="1650"/>
      <c r="G48" s="1650"/>
      <c r="H48" s="1651"/>
      <c r="I48" s="1649"/>
      <c r="J48" s="1650"/>
      <c r="K48" s="1650"/>
      <c r="L48" s="1650"/>
      <c r="M48" s="1650"/>
      <c r="N48" s="1650"/>
      <c r="O48" s="1650"/>
      <c r="P48" s="1650"/>
      <c r="Q48" s="1650"/>
      <c r="R48" s="1650"/>
      <c r="S48" s="1650"/>
      <c r="T48" s="1650"/>
      <c r="U48" s="1650"/>
      <c r="V48" s="1650"/>
      <c r="W48" s="1651"/>
      <c r="X48" s="2"/>
      <c r="Y48" s="136"/>
      <c r="Z48" s="2"/>
      <c r="AA48" s="2"/>
      <c r="AB48" s="2"/>
      <c r="AC48" s="805"/>
    </row>
    <row r="49" spans="2:29" s="798" customFormat="1" ht="23.25" customHeight="1" x14ac:dyDescent="0.15">
      <c r="B49" s="806" t="s">
        <v>919</v>
      </c>
      <c r="C49" s="1649" t="s">
        <v>922</v>
      </c>
      <c r="D49" s="1650"/>
      <c r="E49" s="1650"/>
      <c r="F49" s="1650"/>
      <c r="G49" s="1650"/>
      <c r="H49" s="1651"/>
      <c r="I49" s="1649"/>
      <c r="J49" s="1650"/>
      <c r="K49" s="1650"/>
      <c r="L49" s="1650"/>
      <c r="M49" s="1650"/>
      <c r="N49" s="1650"/>
      <c r="O49" s="1650"/>
      <c r="P49" s="1650"/>
      <c r="Q49" s="1650"/>
      <c r="R49" s="1650"/>
      <c r="S49" s="1650"/>
      <c r="T49" s="1650"/>
      <c r="U49" s="1650"/>
      <c r="V49" s="1650"/>
      <c r="W49" s="1651"/>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665" t="s">
        <v>923</v>
      </c>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665" t="s">
        <v>929</v>
      </c>
      <c r="D63" s="1665"/>
      <c r="E63" s="1665"/>
      <c r="F63" s="1665"/>
      <c r="G63" s="1665"/>
      <c r="H63" s="1665"/>
      <c r="I63" s="1665"/>
      <c r="J63" s="1665"/>
      <c r="K63" s="1665"/>
      <c r="L63" s="1665"/>
      <c r="M63" s="1665"/>
      <c r="N63" s="1665"/>
      <c r="O63" s="1665"/>
      <c r="P63" s="1665"/>
      <c r="Q63" s="1665"/>
      <c r="R63" s="1665"/>
      <c r="S63" s="1665"/>
      <c r="T63" s="1665"/>
      <c r="U63" s="1665"/>
      <c r="V63" s="1665"/>
      <c r="W63" s="1665"/>
      <c r="X63" s="1665"/>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0000000-0002-0000-3100-00000000000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G574"/>
  <sheetViews>
    <sheetView view="pageBreakPreview" topLeftCell="A131" zoomScale="80" zoomScaleNormal="100" zoomScaleSheetLayoutView="80" workbookViewId="0">
      <selection activeCell="I14" sqref="I14:J16"/>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521" t="s">
        <v>484</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row>
    <row r="4" spans="1:32" ht="20.25" customHeight="1" x14ac:dyDescent="0.15"/>
    <row r="5" spans="1:32" ht="30" customHeight="1" x14ac:dyDescent="0.15">
      <c r="J5" s="559"/>
      <c r="K5" s="559"/>
      <c r="L5" s="559"/>
      <c r="M5" s="559"/>
      <c r="N5" s="559"/>
      <c r="O5" s="559"/>
      <c r="P5" s="559"/>
      <c r="Q5" s="559"/>
      <c r="R5" s="559"/>
      <c r="S5" s="1522" t="s">
        <v>485</v>
      </c>
      <c r="T5" s="1523"/>
      <c r="U5" s="1523"/>
      <c r="V5" s="1524"/>
      <c r="W5" s="560"/>
      <c r="X5" s="561"/>
      <c r="Y5" s="561"/>
      <c r="Z5" s="561"/>
      <c r="AA5" s="561"/>
      <c r="AB5" s="561"/>
      <c r="AC5" s="561"/>
      <c r="AD5" s="561"/>
      <c r="AE5" s="561"/>
      <c r="AF5" s="562"/>
    </row>
    <row r="6" spans="1:32" ht="20.25" customHeight="1" x14ac:dyDescent="0.15"/>
    <row r="7" spans="1:32" ht="18" customHeight="1" x14ac:dyDescent="0.15">
      <c r="A7" s="1522" t="s">
        <v>381</v>
      </c>
      <c r="B7" s="1523"/>
      <c r="C7" s="1524"/>
      <c r="D7" s="1522" t="s">
        <v>3</v>
      </c>
      <c r="E7" s="1524"/>
      <c r="F7" s="1629" t="s">
        <v>4</v>
      </c>
      <c r="G7" s="1630"/>
      <c r="H7" s="1522" t="s">
        <v>422</v>
      </c>
      <c r="I7" s="1523"/>
      <c r="J7" s="1523"/>
      <c r="K7" s="1523"/>
      <c r="L7" s="1523"/>
      <c r="M7" s="1523"/>
      <c r="N7" s="1523"/>
      <c r="O7" s="1523"/>
      <c r="P7" s="1523"/>
      <c r="Q7" s="1523"/>
      <c r="R7" s="1523"/>
      <c r="S7" s="1523"/>
      <c r="T7" s="1523"/>
      <c r="U7" s="1523"/>
      <c r="V7" s="1523"/>
      <c r="W7" s="1523"/>
      <c r="X7" s="1524"/>
      <c r="Y7" s="1522" t="s">
        <v>6</v>
      </c>
      <c r="Z7" s="1523"/>
      <c r="AA7" s="1523"/>
      <c r="AB7" s="1524"/>
      <c r="AC7" s="1522" t="s">
        <v>7</v>
      </c>
      <c r="AD7" s="1523"/>
      <c r="AE7" s="1523"/>
      <c r="AF7" s="1524"/>
    </row>
    <row r="8" spans="1:32" ht="18.75" customHeight="1" x14ac:dyDescent="0.15">
      <c r="A8" s="1533" t="s">
        <v>8</v>
      </c>
      <c r="B8" s="1534"/>
      <c r="C8" s="1535"/>
      <c r="D8" s="563"/>
      <c r="E8" s="474"/>
      <c r="F8" s="423"/>
      <c r="G8" s="579"/>
      <c r="H8" s="1539" t="s">
        <v>9</v>
      </c>
      <c r="I8" s="508" t="s">
        <v>10</v>
      </c>
      <c r="J8" s="414" t="s">
        <v>11</v>
      </c>
      <c r="K8" s="415"/>
      <c r="L8" s="415"/>
      <c r="M8" s="508" t="s">
        <v>10</v>
      </c>
      <c r="N8" s="414" t="s">
        <v>12</v>
      </c>
      <c r="O8" s="415"/>
      <c r="P8" s="415"/>
      <c r="Q8" s="508" t="s">
        <v>10</v>
      </c>
      <c r="R8" s="414" t="s">
        <v>13</v>
      </c>
      <c r="S8" s="415"/>
      <c r="T8" s="415"/>
      <c r="U8" s="508" t="s">
        <v>10</v>
      </c>
      <c r="V8" s="414" t="s">
        <v>14</v>
      </c>
      <c r="W8" s="415"/>
      <c r="X8" s="416"/>
      <c r="Y8" s="1515"/>
      <c r="Z8" s="1516"/>
      <c r="AA8" s="1516"/>
      <c r="AB8" s="1517"/>
      <c r="AC8" s="1515"/>
      <c r="AD8" s="1516"/>
      <c r="AE8" s="1516"/>
      <c r="AF8" s="1517"/>
    </row>
    <row r="9" spans="1:32" ht="18.75" customHeight="1" x14ac:dyDescent="0.15">
      <c r="A9" s="1593"/>
      <c r="B9" s="1594"/>
      <c r="C9" s="1595"/>
      <c r="D9" s="564"/>
      <c r="E9" s="476"/>
      <c r="F9" s="450"/>
      <c r="G9" s="542"/>
      <c r="H9" s="1596"/>
      <c r="I9" s="577" t="s">
        <v>10</v>
      </c>
      <c r="J9" s="565" t="s">
        <v>15</v>
      </c>
      <c r="K9" s="566"/>
      <c r="L9" s="566"/>
      <c r="M9" s="540" t="s">
        <v>10</v>
      </c>
      <c r="N9" s="565" t="s">
        <v>16</v>
      </c>
      <c r="O9" s="566"/>
      <c r="P9" s="566"/>
      <c r="Q9" s="540" t="s">
        <v>10</v>
      </c>
      <c r="R9" s="565" t="s">
        <v>17</v>
      </c>
      <c r="S9" s="566"/>
      <c r="T9" s="566"/>
      <c r="U9" s="540" t="s">
        <v>10</v>
      </c>
      <c r="V9" s="565" t="s">
        <v>18</v>
      </c>
      <c r="W9" s="566"/>
      <c r="X9" s="451"/>
      <c r="Y9" s="1551"/>
      <c r="Z9" s="1552"/>
      <c r="AA9" s="1552"/>
      <c r="AB9" s="1553"/>
      <c r="AC9" s="1551"/>
      <c r="AD9" s="1552"/>
      <c r="AE9" s="1552"/>
      <c r="AF9" s="1553"/>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528" t="s">
        <v>428</v>
      </c>
      <c r="I12" s="1547" t="s">
        <v>10</v>
      </c>
      <c r="J12" s="1542" t="s">
        <v>39</v>
      </c>
      <c r="K12" s="1542"/>
      <c r="L12" s="1542"/>
      <c r="M12" s="1547" t="s">
        <v>10</v>
      </c>
      <c r="N12" s="1542" t="s">
        <v>40</v>
      </c>
      <c r="O12" s="1542"/>
      <c r="P12" s="1542"/>
      <c r="Q12" s="526"/>
      <c r="R12" s="526"/>
      <c r="S12" s="526"/>
      <c r="T12" s="526"/>
      <c r="U12" s="526"/>
      <c r="V12" s="526"/>
      <c r="W12" s="526"/>
      <c r="X12" s="527"/>
      <c r="AB12" s="434"/>
      <c r="AF12" s="434"/>
    </row>
    <row r="13" spans="1:32" ht="18.75" customHeight="1" x14ac:dyDescent="0.15">
      <c r="A13" s="427"/>
      <c r="B13" s="428"/>
      <c r="C13" s="481"/>
      <c r="D13" s="431"/>
      <c r="E13" s="419"/>
      <c r="F13" s="431"/>
      <c r="G13" s="554"/>
      <c r="H13" s="1527"/>
      <c r="I13" s="1548"/>
      <c r="J13" s="1532"/>
      <c r="K13" s="1532"/>
      <c r="L13" s="1532"/>
      <c r="M13" s="1548"/>
      <c r="N13" s="1532"/>
      <c r="O13" s="1532"/>
      <c r="P13" s="1532"/>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528" t="s">
        <v>430</v>
      </c>
      <c r="I14" s="1547" t="s">
        <v>10</v>
      </c>
      <c r="J14" s="1542" t="s">
        <v>39</v>
      </c>
      <c r="K14" s="1542"/>
      <c r="L14" s="1542"/>
      <c r="M14" s="1547" t="s">
        <v>10</v>
      </c>
      <c r="N14" s="1542" t="s">
        <v>40</v>
      </c>
      <c r="O14" s="1542"/>
      <c r="P14" s="1542"/>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527"/>
      <c r="I15" s="1548"/>
      <c r="J15" s="1532"/>
      <c r="K15" s="1532"/>
      <c r="L15" s="1532"/>
      <c r="M15" s="1548"/>
      <c r="N15" s="1532"/>
      <c r="O15" s="1532"/>
      <c r="P15" s="1532"/>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528" t="s">
        <v>84</v>
      </c>
      <c r="I29" s="1547" t="s">
        <v>10</v>
      </c>
      <c r="J29" s="1542" t="s">
        <v>39</v>
      </c>
      <c r="K29" s="1542"/>
      <c r="L29" s="1542"/>
      <c r="M29" s="1547" t="s">
        <v>10</v>
      </c>
      <c r="N29" s="1542" t="s">
        <v>40</v>
      </c>
      <c r="O29" s="1542"/>
      <c r="P29" s="1542"/>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527"/>
      <c r="I30" s="1548"/>
      <c r="J30" s="1532"/>
      <c r="K30" s="1532"/>
      <c r="L30" s="1532"/>
      <c r="M30" s="1548"/>
      <c r="N30" s="1532"/>
      <c r="O30" s="1532"/>
      <c r="P30" s="1532"/>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637"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639"/>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638"/>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528" t="s">
        <v>102</v>
      </c>
      <c r="I41" s="1543" t="s">
        <v>10</v>
      </c>
      <c r="J41" s="1542" t="s">
        <v>29</v>
      </c>
      <c r="K41" s="1542"/>
      <c r="L41" s="1545" t="s">
        <v>10</v>
      </c>
      <c r="M41" s="1542" t="s">
        <v>35</v>
      </c>
      <c r="N41" s="1542"/>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526"/>
      <c r="I42" s="1559"/>
      <c r="J42" s="1531"/>
      <c r="K42" s="1531"/>
      <c r="L42" s="1560"/>
      <c r="M42" s="1531"/>
      <c r="N42" s="1531"/>
      <c r="X42" s="469"/>
      <c r="Y42" s="436"/>
      <c r="Z42" s="433"/>
      <c r="AA42" s="433"/>
      <c r="AB42" s="434"/>
      <c r="AC42" s="436"/>
      <c r="AD42" s="433"/>
      <c r="AE42" s="433"/>
      <c r="AF42" s="434"/>
    </row>
    <row r="43" spans="1:33" ht="18.75" customHeight="1" x14ac:dyDescent="0.15">
      <c r="A43" s="427"/>
      <c r="B43" s="428"/>
      <c r="C43" s="481"/>
      <c r="D43" s="431"/>
      <c r="E43" s="419"/>
      <c r="F43" s="431"/>
      <c r="G43" s="554"/>
      <c r="H43" s="1527"/>
      <c r="I43" s="1544"/>
      <c r="J43" s="1532"/>
      <c r="K43" s="1532"/>
      <c r="L43" s="1546"/>
      <c r="M43" s="1532"/>
      <c r="N43" s="1532"/>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528" t="s">
        <v>104</v>
      </c>
      <c r="I45" s="1547" t="s">
        <v>10</v>
      </c>
      <c r="J45" s="1542" t="s">
        <v>29</v>
      </c>
      <c r="K45" s="1542"/>
      <c r="L45" s="1547" t="s">
        <v>10</v>
      </c>
      <c r="M45" s="1542" t="s">
        <v>35</v>
      </c>
      <c r="N45" s="1542"/>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527"/>
      <c r="I46" s="1548"/>
      <c r="J46" s="1532"/>
      <c r="K46" s="1532"/>
      <c r="L46" s="1548"/>
      <c r="M46" s="1532"/>
      <c r="N46" s="1532"/>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528" t="s">
        <v>105</v>
      </c>
      <c r="I47" s="1547" t="s">
        <v>10</v>
      </c>
      <c r="J47" s="1542" t="s">
        <v>29</v>
      </c>
      <c r="K47" s="1542"/>
      <c r="L47" s="1547" t="s">
        <v>10</v>
      </c>
      <c r="M47" s="1542" t="s">
        <v>35</v>
      </c>
      <c r="N47" s="1542"/>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527"/>
      <c r="I48" s="1548"/>
      <c r="J48" s="1532"/>
      <c r="K48" s="1532"/>
      <c r="L48" s="1548"/>
      <c r="M48" s="1532"/>
      <c r="N48" s="1532"/>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542" t="s">
        <v>29</v>
      </c>
      <c r="K49" s="1542"/>
      <c r="L49" s="621" t="s">
        <v>10</v>
      </c>
      <c r="M49" s="1542" t="s">
        <v>35</v>
      </c>
      <c r="N49" s="1542"/>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528" t="s">
        <v>107</v>
      </c>
      <c r="I50" s="1547" t="s">
        <v>10</v>
      </c>
      <c r="J50" s="1542" t="s">
        <v>29</v>
      </c>
      <c r="K50" s="1542"/>
      <c r="L50" s="1547" t="s">
        <v>10</v>
      </c>
      <c r="M50" s="1542" t="s">
        <v>35</v>
      </c>
      <c r="N50" s="1542"/>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527"/>
      <c r="I51" s="1548"/>
      <c r="J51" s="1532"/>
      <c r="K51" s="1532"/>
      <c r="L51" s="1548"/>
      <c r="M51" s="1532"/>
      <c r="N51" s="1532"/>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637"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639"/>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638"/>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528" t="s">
        <v>102</v>
      </c>
      <c r="I73" s="1543" t="s">
        <v>10</v>
      </c>
      <c r="J73" s="1542" t="s">
        <v>29</v>
      </c>
      <c r="K73" s="1542"/>
      <c r="L73" s="1545" t="s">
        <v>10</v>
      </c>
      <c r="M73" s="1542" t="s">
        <v>35</v>
      </c>
      <c r="N73" s="1542"/>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526"/>
      <c r="I74" s="1559"/>
      <c r="J74" s="1531"/>
      <c r="K74" s="1531"/>
      <c r="L74" s="1560"/>
      <c r="M74" s="1531"/>
      <c r="N74" s="1531"/>
      <c r="X74" s="469"/>
      <c r="Y74" s="436"/>
      <c r="Z74" s="433"/>
      <c r="AA74" s="433"/>
      <c r="AB74" s="434"/>
      <c r="AC74" s="436"/>
      <c r="AD74" s="433"/>
      <c r="AE74" s="433"/>
      <c r="AF74" s="434"/>
    </row>
    <row r="75" spans="1:32" ht="18.75" customHeight="1" x14ac:dyDescent="0.15">
      <c r="A75" s="427"/>
      <c r="B75" s="428"/>
      <c r="C75" s="481"/>
      <c r="D75" s="431"/>
      <c r="E75" s="419"/>
      <c r="F75" s="431"/>
      <c r="G75" s="554"/>
      <c r="H75" s="1527"/>
      <c r="I75" s="1544"/>
      <c r="J75" s="1532"/>
      <c r="K75" s="1532"/>
      <c r="L75" s="1546"/>
      <c r="M75" s="1532"/>
      <c r="N75" s="1532"/>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528" t="s">
        <v>428</v>
      </c>
      <c r="I93" s="1547" t="s">
        <v>10</v>
      </c>
      <c r="J93" s="1542" t="s">
        <v>39</v>
      </c>
      <c r="K93" s="1542"/>
      <c r="L93" s="1542"/>
      <c r="M93" s="1547" t="s">
        <v>10</v>
      </c>
      <c r="N93" s="1542" t="s">
        <v>40</v>
      </c>
      <c r="O93" s="1542"/>
      <c r="P93" s="1542"/>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527"/>
      <c r="I94" s="1548"/>
      <c r="J94" s="1532"/>
      <c r="K94" s="1532"/>
      <c r="L94" s="1532"/>
      <c r="M94" s="1548"/>
      <c r="N94" s="1532"/>
      <c r="O94" s="1532"/>
      <c r="P94" s="1532"/>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528" t="s">
        <v>428</v>
      </c>
      <c r="I110" s="1547" t="s">
        <v>10</v>
      </c>
      <c r="J110" s="1542" t="s">
        <v>39</v>
      </c>
      <c r="K110" s="1542"/>
      <c r="L110" s="1542"/>
      <c r="M110" s="1547" t="s">
        <v>10</v>
      </c>
      <c r="N110" s="1542" t="s">
        <v>40</v>
      </c>
      <c r="O110" s="1542"/>
      <c r="P110" s="1542"/>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527"/>
      <c r="I111" s="1548"/>
      <c r="J111" s="1532"/>
      <c r="K111" s="1532"/>
      <c r="L111" s="1532"/>
      <c r="M111" s="1548"/>
      <c r="N111" s="1532"/>
      <c r="O111" s="1532"/>
      <c r="P111" s="1532"/>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627" t="s">
        <v>528</v>
      </c>
      <c r="I122" s="1547" t="s">
        <v>10</v>
      </c>
      <c r="J122" s="1542" t="s">
        <v>29</v>
      </c>
      <c r="K122" s="1542"/>
      <c r="L122" s="1547" t="s">
        <v>10</v>
      </c>
      <c r="M122" s="1542" t="s">
        <v>35</v>
      </c>
      <c r="N122" s="1542"/>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628"/>
      <c r="I123" s="1548"/>
      <c r="J123" s="1532"/>
      <c r="K123" s="1532"/>
      <c r="L123" s="1548"/>
      <c r="M123" s="1532"/>
      <c r="N123" s="1532"/>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627" t="s">
        <v>528</v>
      </c>
      <c r="I144" s="1547" t="s">
        <v>10</v>
      </c>
      <c r="J144" s="1542" t="s">
        <v>29</v>
      </c>
      <c r="K144" s="1542"/>
      <c r="L144" s="1547" t="s">
        <v>10</v>
      </c>
      <c r="M144" s="1542" t="s">
        <v>35</v>
      </c>
      <c r="N144" s="1542"/>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628"/>
      <c r="I145" s="1548"/>
      <c r="J145" s="1532"/>
      <c r="K145" s="1532"/>
      <c r="L145" s="1548"/>
      <c r="M145" s="1532"/>
      <c r="N145" s="1532"/>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627" t="s">
        <v>538</v>
      </c>
      <c r="I162" s="1547" t="s">
        <v>10</v>
      </c>
      <c r="J162" s="1542" t="s">
        <v>29</v>
      </c>
      <c r="K162" s="1542"/>
      <c r="L162" s="1547" t="s">
        <v>10</v>
      </c>
      <c r="M162" s="1542" t="s">
        <v>35</v>
      </c>
      <c r="N162" s="1542"/>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628"/>
      <c r="I163" s="1548"/>
      <c r="J163" s="1532"/>
      <c r="K163" s="1532"/>
      <c r="L163" s="1548"/>
      <c r="M163" s="1532"/>
      <c r="N163" s="1532"/>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637"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638"/>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528" t="s">
        <v>316</v>
      </c>
      <c r="I199" s="1547" t="s">
        <v>10</v>
      </c>
      <c r="J199" s="1542" t="s">
        <v>29</v>
      </c>
      <c r="K199" s="1542"/>
      <c r="L199" s="1547" t="s">
        <v>10</v>
      </c>
      <c r="M199" s="1542" t="s">
        <v>35</v>
      </c>
      <c r="N199" s="1542"/>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527"/>
      <c r="I200" s="1548"/>
      <c r="J200" s="1532"/>
      <c r="K200" s="1532"/>
      <c r="L200" s="1548"/>
      <c r="M200" s="1532"/>
      <c r="N200" s="1532"/>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528" t="s">
        <v>318</v>
      </c>
      <c r="I202" s="1547" t="s">
        <v>10</v>
      </c>
      <c r="J202" s="1542" t="s">
        <v>29</v>
      </c>
      <c r="K202" s="1542"/>
      <c r="L202" s="1547" t="s">
        <v>10</v>
      </c>
      <c r="M202" s="1542" t="s">
        <v>35</v>
      </c>
      <c r="N202" s="1542"/>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527"/>
      <c r="I203" s="1548"/>
      <c r="J203" s="1532"/>
      <c r="K203" s="1532"/>
      <c r="L203" s="1548"/>
      <c r="M203" s="1532"/>
      <c r="N203" s="1532"/>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528" t="s">
        <v>172</v>
      </c>
      <c r="I207" s="1547" t="s">
        <v>10</v>
      </c>
      <c r="J207" s="1542" t="s">
        <v>29</v>
      </c>
      <c r="K207" s="1542"/>
      <c r="L207" s="1547" t="s">
        <v>10</v>
      </c>
      <c r="M207" s="1542" t="s">
        <v>35</v>
      </c>
      <c r="N207" s="1542"/>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527"/>
      <c r="I208" s="1548"/>
      <c r="J208" s="1532"/>
      <c r="K208" s="1532"/>
      <c r="L208" s="1548"/>
      <c r="M208" s="1532"/>
      <c r="N208" s="1532"/>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528" t="s">
        <v>428</v>
      </c>
      <c r="I243" s="1547" t="s">
        <v>10</v>
      </c>
      <c r="J243" s="1542" t="s">
        <v>39</v>
      </c>
      <c r="K243" s="1542"/>
      <c r="L243" s="1542"/>
      <c r="M243" s="1547" t="s">
        <v>10</v>
      </c>
      <c r="N243" s="1542" t="s">
        <v>40</v>
      </c>
      <c r="O243" s="1542"/>
      <c r="P243" s="1542"/>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527"/>
      <c r="I244" s="1548"/>
      <c r="J244" s="1532"/>
      <c r="K244" s="1532"/>
      <c r="L244" s="1532"/>
      <c r="M244" s="1548"/>
      <c r="N244" s="1532"/>
      <c r="O244" s="1532"/>
      <c r="P244" s="1532"/>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528" t="s">
        <v>428</v>
      </c>
      <c r="I268" s="1547" t="s">
        <v>10</v>
      </c>
      <c r="J268" s="1542" t="s">
        <v>39</v>
      </c>
      <c r="K268" s="1542"/>
      <c r="L268" s="1542"/>
      <c r="M268" s="1547" t="s">
        <v>10</v>
      </c>
      <c r="N268" s="1542" t="s">
        <v>40</v>
      </c>
      <c r="O268" s="1542"/>
      <c r="P268" s="1542"/>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527"/>
      <c r="I269" s="1548"/>
      <c r="J269" s="1532"/>
      <c r="K269" s="1532"/>
      <c r="L269" s="1532"/>
      <c r="M269" s="1548"/>
      <c r="N269" s="1532"/>
      <c r="O269" s="1532"/>
      <c r="P269" s="1532"/>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528" t="s">
        <v>102</v>
      </c>
      <c r="I278" s="1631" t="s">
        <v>10</v>
      </c>
      <c r="J278" s="1542" t="s">
        <v>29</v>
      </c>
      <c r="K278" s="1542"/>
      <c r="L278" s="1634" t="s">
        <v>10</v>
      </c>
      <c r="M278" s="1542" t="s">
        <v>35</v>
      </c>
      <c r="N278" s="1542"/>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526"/>
      <c r="I279" s="1632"/>
      <c r="J279" s="1531"/>
      <c r="K279" s="1531"/>
      <c r="L279" s="1635"/>
      <c r="M279" s="1531"/>
      <c r="N279" s="1531"/>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527"/>
      <c r="I280" s="1633"/>
      <c r="J280" s="1532"/>
      <c r="K280" s="1532"/>
      <c r="L280" s="1636"/>
      <c r="M280" s="1532"/>
      <c r="N280" s="1532"/>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528" t="s">
        <v>428</v>
      </c>
      <c r="I297" s="1547" t="s">
        <v>10</v>
      </c>
      <c r="J297" s="1542" t="s">
        <v>39</v>
      </c>
      <c r="K297" s="1542"/>
      <c r="L297" s="1542"/>
      <c r="M297" s="1547" t="s">
        <v>10</v>
      </c>
      <c r="N297" s="1542" t="s">
        <v>40</v>
      </c>
      <c r="O297" s="1542"/>
      <c r="P297" s="1542"/>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527"/>
      <c r="I298" s="1548"/>
      <c r="J298" s="1532"/>
      <c r="K298" s="1532"/>
      <c r="L298" s="1532"/>
      <c r="M298" s="1548"/>
      <c r="N298" s="1532"/>
      <c r="O298" s="1532"/>
      <c r="P298" s="1532"/>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528" t="s">
        <v>428</v>
      </c>
      <c r="I310" s="1547" t="s">
        <v>10</v>
      </c>
      <c r="J310" s="1542" t="s">
        <v>39</v>
      </c>
      <c r="K310" s="1542"/>
      <c r="L310" s="1542"/>
      <c r="M310" s="1547" t="s">
        <v>10</v>
      </c>
      <c r="N310" s="1542" t="s">
        <v>40</v>
      </c>
      <c r="O310" s="1542"/>
      <c r="P310" s="1542"/>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527"/>
      <c r="I311" s="1548"/>
      <c r="J311" s="1532"/>
      <c r="K311" s="1532"/>
      <c r="L311" s="1532"/>
      <c r="M311" s="1548"/>
      <c r="N311" s="1532"/>
      <c r="O311" s="1532"/>
      <c r="P311" s="1532"/>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627" t="s">
        <v>528</v>
      </c>
      <c r="I322" s="1547" t="s">
        <v>10</v>
      </c>
      <c r="J322" s="1542" t="s">
        <v>29</v>
      </c>
      <c r="K322" s="1542"/>
      <c r="L322" s="1547" t="s">
        <v>10</v>
      </c>
      <c r="M322" s="1542" t="s">
        <v>35</v>
      </c>
      <c r="N322" s="1542"/>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628"/>
      <c r="I323" s="1548"/>
      <c r="J323" s="1532"/>
      <c r="K323" s="1532"/>
      <c r="L323" s="1548"/>
      <c r="M323" s="1532"/>
      <c r="N323" s="1532"/>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627" t="s">
        <v>528</v>
      </c>
      <c r="I341" s="1547" t="s">
        <v>10</v>
      </c>
      <c r="J341" s="1542" t="s">
        <v>29</v>
      </c>
      <c r="K341" s="1542"/>
      <c r="L341" s="1547" t="s">
        <v>10</v>
      </c>
      <c r="M341" s="1542" t="s">
        <v>35</v>
      </c>
      <c r="N341" s="1542"/>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628"/>
      <c r="I342" s="1548"/>
      <c r="J342" s="1532"/>
      <c r="K342" s="1532"/>
      <c r="L342" s="1548"/>
      <c r="M342" s="1532"/>
      <c r="N342" s="1532"/>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521" t="s">
        <v>380</v>
      </c>
      <c r="B353" s="1521"/>
      <c r="C353" s="1521"/>
      <c r="D353" s="1521"/>
      <c r="E353" s="152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row>
    <row r="354" spans="1:32" ht="20.25" customHeight="1" x14ac:dyDescent="0.15"/>
    <row r="355" spans="1:32" ht="30" customHeight="1" x14ac:dyDescent="0.15">
      <c r="S355" s="1522" t="s">
        <v>1</v>
      </c>
      <c r="T355" s="1523"/>
      <c r="U355" s="1523"/>
      <c r="V355" s="1524"/>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522" t="s">
        <v>381</v>
      </c>
      <c r="B357" s="1523"/>
      <c r="C357" s="1524"/>
      <c r="D357" s="1522" t="s">
        <v>3</v>
      </c>
      <c r="E357" s="1524"/>
      <c r="F357" s="1629" t="s">
        <v>4</v>
      </c>
      <c r="G357" s="1630"/>
      <c r="H357" s="1522" t="s">
        <v>5</v>
      </c>
      <c r="I357" s="1523"/>
      <c r="J357" s="1523"/>
      <c r="K357" s="1523"/>
      <c r="L357" s="1523"/>
      <c r="M357" s="1523"/>
      <c r="N357" s="1523"/>
      <c r="O357" s="1523"/>
      <c r="P357" s="1523"/>
      <c r="Q357" s="1523"/>
      <c r="R357" s="1523"/>
      <c r="S357" s="1523"/>
      <c r="T357" s="1523"/>
      <c r="U357" s="1523"/>
      <c r="V357" s="1523"/>
      <c r="W357" s="1523"/>
      <c r="X357" s="1523"/>
      <c r="Y357" s="1523"/>
      <c r="Z357" s="1523"/>
      <c r="AA357" s="1523"/>
      <c r="AB357" s="1523"/>
      <c r="AC357" s="1523"/>
      <c r="AD357" s="1523"/>
      <c r="AE357" s="1523"/>
      <c r="AF357" s="1524"/>
    </row>
    <row r="358" spans="1:32" ht="18.75" customHeight="1" x14ac:dyDescent="0.15">
      <c r="A358" s="1533" t="s">
        <v>8</v>
      </c>
      <c r="B358" s="1534"/>
      <c r="C358" s="1535"/>
      <c r="D358" s="563"/>
      <c r="E358" s="474"/>
      <c r="F358" s="423"/>
      <c r="G358" s="579"/>
      <c r="H358" s="1539"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593"/>
      <c r="B359" s="1594"/>
      <c r="C359" s="1595"/>
      <c r="D359" s="564"/>
      <c r="E359" s="476"/>
      <c r="F359" s="450"/>
      <c r="G359" s="542"/>
      <c r="H359" s="1596"/>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591" t="s">
        <v>84</v>
      </c>
      <c r="I362" s="1541" t="s">
        <v>10</v>
      </c>
      <c r="J362" s="1542" t="s">
        <v>39</v>
      </c>
      <c r="K362" s="1542"/>
      <c r="L362" s="1542"/>
      <c r="M362" s="1541" t="s">
        <v>10</v>
      </c>
      <c r="N362" s="1542" t="s">
        <v>40</v>
      </c>
      <c r="O362" s="1542"/>
      <c r="P362" s="1542"/>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592"/>
      <c r="I363" s="1530"/>
      <c r="J363" s="1532"/>
      <c r="K363" s="1532"/>
      <c r="L363" s="1532"/>
      <c r="M363" s="1530"/>
      <c r="N363" s="1532"/>
      <c r="O363" s="1532"/>
      <c r="P363" s="1532"/>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591" t="s">
        <v>86</v>
      </c>
      <c r="I364" s="1541" t="s">
        <v>10</v>
      </c>
      <c r="J364" s="1542" t="s">
        <v>39</v>
      </c>
      <c r="K364" s="1542"/>
      <c r="L364" s="1542"/>
      <c r="M364" s="1541" t="s">
        <v>10</v>
      </c>
      <c r="N364" s="1542" t="s">
        <v>40</v>
      </c>
      <c r="O364" s="1542"/>
      <c r="P364" s="1542"/>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592"/>
      <c r="I365" s="1530"/>
      <c r="J365" s="1532"/>
      <c r="K365" s="1532"/>
      <c r="L365" s="1532"/>
      <c r="M365" s="1530"/>
      <c r="N365" s="1532"/>
      <c r="O365" s="1532"/>
      <c r="P365" s="1532"/>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591" t="s">
        <v>84</v>
      </c>
      <c r="I375" s="1541" t="s">
        <v>10</v>
      </c>
      <c r="J375" s="1542" t="s">
        <v>39</v>
      </c>
      <c r="K375" s="1542"/>
      <c r="L375" s="1542"/>
      <c r="M375" s="1541" t="s">
        <v>10</v>
      </c>
      <c r="N375" s="1542" t="s">
        <v>40</v>
      </c>
      <c r="O375" s="1542"/>
      <c r="P375" s="1542"/>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592"/>
      <c r="I376" s="1530"/>
      <c r="J376" s="1532"/>
      <c r="K376" s="1532"/>
      <c r="L376" s="1532"/>
      <c r="M376" s="1530"/>
      <c r="N376" s="1532"/>
      <c r="O376" s="1532"/>
      <c r="P376" s="1532"/>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591" t="s">
        <v>104</v>
      </c>
      <c r="I382" s="1620" t="s">
        <v>10</v>
      </c>
      <c r="J382" s="1542" t="s">
        <v>29</v>
      </c>
      <c r="K382" s="1542"/>
      <c r="L382" s="1541" t="s">
        <v>10</v>
      </c>
      <c r="M382" s="1542" t="s">
        <v>35</v>
      </c>
      <c r="N382" s="1542"/>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592"/>
      <c r="I383" s="1626"/>
      <c r="J383" s="1532"/>
      <c r="K383" s="1532"/>
      <c r="L383" s="1530"/>
      <c r="M383" s="1532"/>
      <c r="N383" s="1532"/>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591" t="s">
        <v>105</v>
      </c>
      <c r="I384" s="1620" t="s">
        <v>10</v>
      </c>
      <c r="J384" s="1542" t="s">
        <v>29</v>
      </c>
      <c r="K384" s="1542"/>
      <c r="L384" s="1541" t="s">
        <v>10</v>
      </c>
      <c r="M384" s="1542" t="s">
        <v>35</v>
      </c>
      <c r="N384" s="1542"/>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592"/>
      <c r="I385" s="1626"/>
      <c r="J385" s="1532"/>
      <c r="K385" s="1532"/>
      <c r="L385" s="1530"/>
      <c r="M385" s="1532"/>
      <c r="N385" s="1532"/>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591" t="s">
        <v>106</v>
      </c>
      <c r="I386" s="1620" t="s">
        <v>10</v>
      </c>
      <c r="J386" s="1542" t="s">
        <v>29</v>
      </c>
      <c r="K386" s="1542"/>
      <c r="L386" s="1541" t="s">
        <v>10</v>
      </c>
      <c r="M386" s="1542" t="s">
        <v>35</v>
      </c>
      <c r="N386" s="1542"/>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592"/>
      <c r="I387" s="1626"/>
      <c r="J387" s="1532"/>
      <c r="K387" s="1532"/>
      <c r="L387" s="1530"/>
      <c r="M387" s="1532"/>
      <c r="N387" s="1532"/>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591" t="s">
        <v>107</v>
      </c>
      <c r="I388" s="1620" t="s">
        <v>10</v>
      </c>
      <c r="J388" s="1542" t="s">
        <v>29</v>
      </c>
      <c r="K388" s="1542"/>
      <c r="L388" s="1541" t="s">
        <v>10</v>
      </c>
      <c r="M388" s="1542" t="s">
        <v>35</v>
      </c>
      <c r="N388" s="1542"/>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592"/>
      <c r="I389" s="1626"/>
      <c r="J389" s="1532"/>
      <c r="K389" s="1532"/>
      <c r="L389" s="1530"/>
      <c r="M389" s="1532"/>
      <c r="N389" s="1532"/>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591" t="s">
        <v>48</v>
      </c>
      <c r="I418" s="1541" t="s">
        <v>10</v>
      </c>
      <c r="J418" s="1542" t="s">
        <v>39</v>
      </c>
      <c r="K418" s="1542"/>
      <c r="L418" s="1542"/>
      <c r="M418" s="1541" t="s">
        <v>10</v>
      </c>
      <c r="N418" s="1542" t="s">
        <v>40</v>
      </c>
      <c r="O418" s="1542"/>
      <c r="P418" s="1542"/>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592"/>
      <c r="I419" s="1530"/>
      <c r="J419" s="1532"/>
      <c r="K419" s="1532"/>
      <c r="L419" s="1532"/>
      <c r="M419" s="1530"/>
      <c r="N419" s="1532"/>
      <c r="O419" s="1532"/>
      <c r="P419" s="1532"/>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591" t="s">
        <v>48</v>
      </c>
      <c r="I430" s="1602" t="s">
        <v>10</v>
      </c>
      <c r="J430" s="1542" t="s">
        <v>39</v>
      </c>
      <c r="K430" s="1542"/>
      <c r="L430" s="1542"/>
      <c r="M430" s="1602" t="s">
        <v>10</v>
      </c>
      <c r="N430" s="1542" t="s">
        <v>40</v>
      </c>
      <c r="O430" s="1542"/>
      <c r="P430" s="1542"/>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599"/>
      <c r="I431" s="1603"/>
      <c r="J431" s="1532"/>
      <c r="K431" s="1532"/>
      <c r="L431" s="1532"/>
      <c r="M431" s="1603"/>
      <c r="N431" s="1532"/>
      <c r="O431" s="1532"/>
      <c r="P431" s="1532"/>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591" t="s">
        <v>48</v>
      </c>
      <c r="I438" s="1541" t="s">
        <v>10</v>
      </c>
      <c r="J438" s="1542" t="s">
        <v>39</v>
      </c>
      <c r="K438" s="1542"/>
      <c r="L438" s="1542"/>
      <c r="M438" s="1541" t="s">
        <v>10</v>
      </c>
      <c r="N438" s="1542" t="s">
        <v>40</v>
      </c>
      <c r="O438" s="1542"/>
      <c r="P438" s="1542"/>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592"/>
      <c r="I439" s="1530"/>
      <c r="J439" s="1532"/>
      <c r="K439" s="1532"/>
      <c r="L439" s="1532"/>
      <c r="M439" s="1530"/>
      <c r="N439" s="1532"/>
      <c r="O439" s="1532"/>
      <c r="P439" s="1532"/>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591" t="s">
        <v>84</v>
      </c>
      <c r="I456" s="1620" t="s">
        <v>10</v>
      </c>
      <c r="J456" s="1542" t="s">
        <v>39</v>
      </c>
      <c r="K456" s="1542"/>
      <c r="L456" s="1542"/>
      <c r="M456" s="1541" t="s">
        <v>10</v>
      </c>
      <c r="N456" s="1542" t="s">
        <v>40</v>
      </c>
      <c r="O456" s="1542"/>
      <c r="P456" s="1542"/>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599"/>
      <c r="I457" s="1621"/>
      <c r="J457" s="1557"/>
      <c r="K457" s="1557"/>
      <c r="L457" s="1557"/>
      <c r="M457" s="1622"/>
      <c r="N457" s="1557"/>
      <c r="O457" s="1557"/>
      <c r="P457" s="1557"/>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591" t="s">
        <v>84</v>
      </c>
      <c r="I473" s="1541" t="s">
        <v>10</v>
      </c>
      <c r="J473" s="1542" t="s">
        <v>39</v>
      </c>
      <c r="K473" s="1542"/>
      <c r="L473" s="1542"/>
      <c r="M473" s="1541" t="s">
        <v>10</v>
      </c>
      <c r="N473" s="1542" t="s">
        <v>40</v>
      </c>
      <c r="O473" s="1542"/>
      <c r="P473" s="1542"/>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592"/>
      <c r="I474" s="1530"/>
      <c r="J474" s="1532"/>
      <c r="K474" s="1532"/>
      <c r="L474" s="1532"/>
      <c r="M474" s="1530"/>
      <c r="N474" s="1532"/>
      <c r="O474" s="1532"/>
      <c r="P474" s="1532"/>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623" t="s">
        <v>84</v>
      </c>
      <c r="I481" s="1625" t="s">
        <v>10</v>
      </c>
      <c r="J481" s="1578" t="s">
        <v>39</v>
      </c>
      <c r="K481" s="1578"/>
      <c r="L481" s="1578"/>
      <c r="M481" s="1625" t="s">
        <v>10</v>
      </c>
      <c r="N481" s="1578" t="s">
        <v>40</v>
      </c>
      <c r="O481" s="1578"/>
      <c r="P481" s="1578"/>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624"/>
      <c r="I482" s="1622"/>
      <c r="J482" s="1557"/>
      <c r="K482" s="1557"/>
      <c r="L482" s="1557"/>
      <c r="M482" s="1622"/>
      <c r="N482" s="1557"/>
      <c r="O482" s="1557"/>
      <c r="P482" s="1557"/>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5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78"/>
  <sheetViews>
    <sheetView view="pageBreakPreview" zoomScale="60" zoomScaleNormal="100" workbookViewId="0">
      <selection activeCell="I14" sqref="I14:J16"/>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645" t="s">
        <v>2147</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1645"/>
    </row>
    <row r="5" spans="2:27" s="798" customFormat="1" ht="6.75" customHeight="1" x14ac:dyDescent="0.15"/>
    <row r="6" spans="2:27" s="798" customFormat="1" ht="18.600000000000001" customHeight="1" x14ac:dyDescent="0.15">
      <c r="B6" s="2013" t="s">
        <v>795</v>
      </c>
      <c r="C6" s="2013"/>
      <c r="D6" s="2013"/>
      <c r="E6" s="2013"/>
      <c r="F6" s="2013"/>
      <c r="G6" s="1649"/>
      <c r="H6" s="1650"/>
      <c r="I6" s="1650"/>
      <c r="J6" s="1650"/>
      <c r="K6" s="1650"/>
      <c r="L6" s="1650"/>
      <c r="M6" s="1650"/>
      <c r="N6" s="1650"/>
      <c r="O6" s="1650"/>
      <c r="P6" s="1650"/>
      <c r="Q6" s="1650"/>
      <c r="R6" s="1650"/>
      <c r="S6" s="1650"/>
      <c r="T6" s="1650"/>
      <c r="U6" s="1650"/>
      <c r="V6" s="1650"/>
      <c r="W6" s="1650"/>
      <c r="X6" s="1650"/>
      <c r="Y6" s="1650"/>
      <c r="Z6" s="1650"/>
      <c r="AA6" s="1651"/>
    </row>
    <row r="7" spans="2:27" s="798" customFormat="1" ht="19.5" customHeight="1" x14ac:dyDescent="0.15">
      <c r="B7" s="2013" t="s">
        <v>904</v>
      </c>
      <c r="C7" s="2013"/>
      <c r="D7" s="2013"/>
      <c r="E7" s="2013"/>
      <c r="F7" s="2013"/>
      <c r="G7" s="1649"/>
      <c r="H7" s="1650"/>
      <c r="I7" s="1650"/>
      <c r="J7" s="1650"/>
      <c r="K7" s="1650"/>
      <c r="L7" s="1650"/>
      <c r="M7" s="1650"/>
      <c r="N7" s="1650"/>
      <c r="O7" s="1650"/>
      <c r="P7" s="1650"/>
      <c r="Q7" s="1650"/>
      <c r="R7" s="1650"/>
      <c r="S7" s="1650"/>
      <c r="T7" s="1650"/>
      <c r="U7" s="1650"/>
      <c r="V7" s="1650"/>
      <c r="W7" s="1650"/>
      <c r="X7" s="1650"/>
      <c r="Y7" s="1650"/>
      <c r="Z7" s="1650"/>
      <c r="AA7" s="1651"/>
    </row>
    <row r="8" spans="2:27" s="798" customFormat="1" ht="19.5" customHeight="1" x14ac:dyDescent="0.15">
      <c r="B8" s="1649" t="s">
        <v>905</v>
      </c>
      <c r="C8" s="1650"/>
      <c r="D8" s="1650"/>
      <c r="E8" s="1650"/>
      <c r="F8" s="1651"/>
      <c r="G8" s="2115" t="s">
        <v>2148</v>
      </c>
      <c r="H8" s="2116"/>
      <c r="I8" s="2116"/>
      <c r="J8" s="2116"/>
      <c r="K8" s="2116"/>
      <c r="L8" s="2116"/>
      <c r="M8" s="2116"/>
      <c r="N8" s="2116"/>
      <c r="O8" s="2116"/>
      <c r="P8" s="2116"/>
      <c r="Q8" s="2116"/>
      <c r="R8" s="2116"/>
      <c r="S8" s="2116"/>
      <c r="T8" s="2116"/>
      <c r="U8" s="2116"/>
      <c r="V8" s="2116"/>
      <c r="W8" s="2116"/>
      <c r="X8" s="2116"/>
      <c r="Y8" s="2116"/>
      <c r="Z8" s="2116"/>
      <c r="AA8" s="2117"/>
    </row>
    <row r="9" spans="2:27" ht="20.100000000000001" customHeight="1" x14ac:dyDescent="0.15">
      <c r="B9" s="1763" t="s">
        <v>909</v>
      </c>
      <c r="C9" s="1764"/>
      <c r="D9" s="1764"/>
      <c r="E9" s="1764"/>
      <c r="F9" s="1764"/>
      <c r="G9" s="2267" t="s">
        <v>2149</v>
      </c>
      <c r="H9" s="2267"/>
      <c r="I9" s="2267"/>
      <c r="J9" s="2267"/>
      <c r="K9" s="2267"/>
      <c r="L9" s="2267"/>
      <c r="M9" s="2267"/>
      <c r="N9" s="2267" t="s">
        <v>2150</v>
      </c>
      <c r="O9" s="2267"/>
      <c r="P9" s="2267"/>
      <c r="Q9" s="2267"/>
      <c r="R9" s="2267"/>
      <c r="S9" s="2267"/>
      <c r="T9" s="2267"/>
      <c r="U9" s="2267" t="s">
        <v>2151</v>
      </c>
      <c r="V9" s="2267"/>
      <c r="W9" s="2267"/>
      <c r="X9" s="2267"/>
      <c r="Y9" s="2267"/>
      <c r="Z9" s="2267"/>
      <c r="AA9" s="2267"/>
    </row>
    <row r="10" spans="2:27" ht="20.100000000000001" customHeight="1" x14ac:dyDescent="0.15">
      <c r="B10" s="2033"/>
      <c r="C10" s="1645"/>
      <c r="D10" s="1645"/>
      <c r="E10" s="1645"/>
      <c r="F10" s="1645"/>
      <c r="G10" s="2267" t="s">
        <v>2152</v>
      </c>
      <c r="H10" s="2267"/>
      <c r="I10" s="2267"/>
      <c r="J10" s="2267"/>
      <c r="K10" s="2267"/>
      <c r="L10" s="2267"/>
      <c r="M10" s="2267"/>
      <c r="N10" s="2267" t="s">
        <v>2153</v>
      </c>
      <c r="O10" s="2267"/>
      <c r="P10" s="2267"/>
      <c r="Q10" s="2267"/>
      <c r="R10" s="2267"/>
      <c r="S10" s="2267"/>
      <c r="T10" s="2267"/>
      <c r="U10" s="2267" t="s">
        <v>2154</v>
      </c>
      <c r="V10" s="2267"/>
      <c r="W10" s="2267"/>
      <c r="X10" s="2267"/>
      <c r="Y10" s="2267"/>
      <c r="Z10" s="2267"/>
      <c r="AA10" s="2267"/>
    </row>
    <row r="11" spans="2:27" ht="20.100000000000001" customHeight="1" x14ac:dyDescent="0.15">
      <c r="B11" s="2033"/>
      <c r="C11" s="1645"/>
      <c r="D11" s="1645"/>
      <c r="E11" s="1645"/>
      <c r="F11" s="1645"/>
      <c r="G11" s="2267" t="s">
        <v>2155</v>
      </c>
      <c r="H11" s="2267"/>
      <c r="I11" s="2267"/>
      <c r="J11" s="2267"/>
      <c r="K11" s="2267"/>
      <c r="L11" s="2267"/>
      <c r="M11" s="2267"/>
      <c r="N11" s="2267" t="s">
        <v>2156</v>
      </c>
      <c r="O11" s="2267"/>
      <c r="P11" s="2267"/>
      <c r="Q11" s="2267"/>
      <c r="R11" s="2267"/>
      <c r="S11" s="2267"/>
      <c r="T11" s="2267"/>
      <c r="U11" s="2267" t="s">
        <v>2157</v>
      </c>
      <c r="V11" s="2267"/>
      <c r="W11" s="2267"/>
      <c r="X11" s="2267"/>
      <c r="Y11" s="2267"/>
      <c r="Z11" s="2267"/>
      <c r="AA11" s="2267"/>
    </row>
    <row r="12" spans="2:27" ht="20.100000000000001" customHeight="1" x14ac:dyDescent="0.15">
      <c r="B12" s="2033"/>
      <c r="C12" s="1645"/>
      <c r="D12" s="1645"/>
      <c r="E12" s="1645"/>
      <c r="F12" s="1645"/>
      <c r="G12" s="2267" t="s">
        <v>2158</v>
      </c>
      <c r="H12" s="2267"/>
      <c r="I12" s="2267"/>
      <c r="J12" s="2267"/>
      <c r="K12" s="2267"/>
      <c r="L12" s="2267"/>
      <c r="M12" s="2267"/>
      <c r="N12" s="2267" t="s">
        <v>2159</v>
      </c>
      <c r="O12" s="2267"/>
      <c r="P12" s="2267"/>
      <c r="Q12" s="2267"/>
      <c r="R12" s="2267"/>
      <c r="S12" s="2267"/>
      <c r="T12" s="2267"/>
      <c r="U12" s="2268" t="s">
        <v>2160</v>
      </c>
      <c r="V12" s="2268"/>
      <c r="W12" s="2268"/>
      <c r="X12" s="2268"/>
      <c r="Y12" s="2268"/>
      <c r="Z12" s="2268"/>
      <c r="AA12" s="2268"/>
    </row>
    <row r="13" spans="2:27" ht="20.100000000000001" customHeight="1" x14ac:dyDescent="0.15">
      <c r="B13" s="2033"/>
      <c r="C13" s="1645"/>
      <c r="D13" s="1645"/>
      <c r="E13" s="1645"/>
      <c r="F13" s="1645"/>
      <c r="G13" s="2267" t="s">
        <v>2161</v>
      </c>
      <c r="H13" s="2267"/>
      <c r="I13" s="2267"/>
      <c r="J13" s="2267"/>
      <c r="K13" s="2267"/>
      <c r="L13" s="2267"/>
      <c r="M13" s="2267"/>
      <c r="N13" s="2267" t="s">
        <v>2162</v>
      </c>
      <c r="O13" s="2267"/>
      <c r="P13" s="2267"/>
      <c r="Q13" s="2267"/>
      <c r="R13" s="2267"/>
      <c r="S13" s="2267"/>
      <c r="T13" s="2267"/>
      <c r="U13" s="2268" t="s">
        <v>2163</v>
      </c>
      <c r="V13" s="2268"/>
      <c r="W13" s="2268"/>
      <c r="X13" s="2268"/>
      <c r="Y13" s="2268"/>
      <c r="Z13" s="2268"/>
      <c r="AA13" s="2268"/>
    </row>
    <row r="14" spans="2:27" ht="20.100000000000001" customHeight="1" x14ac:dyDescent="0.15">
      <c r="B14" s="1800"/>
      <c r="C14" s="1801"/>
      <c r="D14" s="1801"/>
      <c r="E14" s="1801"/>
      <c r="F14" s="1801"/>
      <c r="G14" s="2267" t="s">
        <v>2164</v>
      </c>
      <c r="H14" s="2267"/>
      <c r="I14" s="2267"/>
      <c r="J14" s="2267"/>
      <c r="K14" s="2267"/>
      <c r="L14" s="2267"/>
      <c r="M14" s="2267"/>
      <c r="N14" s="2267"/>
      <c r="O14" s="2267"/>
      <c r="P14" s="2267"/>
      <c r="Q14" s="2267"/>
      <c r="R14" s="2267"/>
      <c r="S14" s="2267"/>
      <c r="T14" s="2267"/>
      <c r="U14" s="2268"/>
      <c r="V14" s="2268"/>
      <c r="W14" s="2268"/>
      <c r="X14" s="2268"/>
      <c r="Y14" s="2268"/>
      <c r="Z14" s="2268"/>
      <c r="AA14" s="2268"/>
    </row>
    <row r="15" spans="2:27" ht="20.25" customHeight="1" x14ac:dyDescent="0.15">
      <c r="B15" s="1649" t="s">
        <v>2165</v>
      </c>
      <c r="C15" s="1650"/>
      <c r="D15" s="1650"/>
      <c r="E15" s="1650"/>
      <c r="F15" s="1651"/>
      <c r="G15" s="2118" t="s">
        <v>2166</v>
      </c>
      <c r="H15" s="2119"/>
      <c r="I15" s="2119"/>
      <c r="J15" s="2119"/>
      <c r="K15" s="2119"/>
      <c r="L15" s="2119"/>
      <c r="M15" s="2119"/>
      <c r="N15" s="2119"/>
      <c r="O15" s="2119"/>
      <c r="P15" s="2119"/>
      <c r="Q15" s="2119"/>
      <c r="R15" s="2119"/>
      <c r="S15" s="2119"/>
      <c r="T15" s="2119"/>
      <c r="U15" s="2119"/>
      <c r="V15" s="2119"/>
      <c r="W15" s="2119"/>
      <c r="X15" s="2119"/>
      <c r="Y15" s="2119"/>
      <c r="Z15" s="2119"/>
      <c r="AA15" s="2120"/>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2207" t="s">
        <v>1807</v>
      </c>
      <c r="Z19" s="2207"/>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2207" t="s">
        <v>1807</v>
      </c>
      <c r="Z22" s="2207"/>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2207" t="s">
        <v>1807</v>
      </c>
      <c r="Z23" s="2207"/>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2207" t="s">
        <v>1807</v>
      </c>
      <c r="Z24" s="2207"/>
      <c r="AA24" s="805"/>
    </row>
    <row r="25" spans="2:27" s="798" customFormat="1" ht="19.5" customHeight="1" x14ac:dyDescent="0.15">
      <c r="B25" s="806"/>
      <c r="D25" s="2024" t="s">
        <v>2173</v>
      </c>
      <c r="E25" s="2024"/>
      <c r="F25" s="2024"/>
      <c r="G25" s="2024"/>
      <c r="H25" s="2024"/>
      <c r="I25" s="2024"/>
      <c r="J25" s="2024"/>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649" t="s">
        <v>920</v>
      </c>
      <c r="D28" s="1650"/>
      <c r="E28" s="1650"/>
      <c r="F28" s="1650"/>
      <c r="G28" s="1650"/>
      <c r="H28" s="1651"/>
      <c r="I28" s="2179"/>
      <c r="J28" s="2179"/>
      <c r="K28" s="2179"/>
      <c r="L28" s="2179"/>
      <c r="M28" s="2179"/>
      <c r="N28" s="2179"/>
      <c r="O28" s="2179"/>
      <c r="P28" s="2179"/>
      <c r="Q28" s="2179"/>
      <c r="R28" s="2179"/>
      <c r="S28" s="2179"/>
      <c r="T28" s="2179"/>
      <c r="U28" s="2179"/>
      <c r="V28" s="2179"/>
      <c r="W28" s="2179"/>
      <c r="X28" s="2179"/>
      <c r="Y28" s="2179"/>
      <c r="Z28" s="2206"/>
      <c r="AA28" s="805"/>
    </row>
    <row r="29" spans="2:27" s="798" customFormat="1" ht="23.25" customHeight="1" x14ac:dyDescent="0.15">
      <c r="B29" s="806" t="s">
        <v>919</v>
      </c>
      <c r="C29" s="1649" t="s">
        <v>921</v>
      </c>
      <c r="D29" s="1650"/>
      <c r="E29" s="1650"/>
      <c r="F29" s="1650"/>
      <c r="G29" s="1650"/>
      <c r="H29" s="1651"/>
      <c r="I29" s="2179"/>
      <c r="J29" s="2179"/>
      <c r="K29" s="2179"/>
      <c r="L29" s="2179"/>
      <c r="M29" s="2179"/>
      <c r="N29" s="2179"/>
      <c r="O29" s="2179"/>
      <c r="P29" s="2179"/>
      <c r="Q29" s="2179"/>
      <c r="R29" s="2179"/>
      <c r="S29" s="2179"/>
      <c r="T29" s="2179"/>
      <c r="U29" s="2179"/>
      <c r="V29" s="2179"/>
      <c r="W29" s="2179"/>
      <c r="X29" s="2179"/>
      <c r="Y29" s="2179"/>
      <c r="Z29" s="2206"/>
      <c r="AA29" s="805"/>
    </row>
    <row r="30" spans="2:27" s="798" customFormat="1" ht="23.25" customHeight="1" x14ac:dyDescent="0.15">
      <c r="B30" s="806" t="s">
        <v>919</v>
      </c>
      <c r="C30" s="1649" t="s">
        <v>922</v>
      </c>
      <c r="D30" s="1650"/>
      <c r="E30" s="1650"/>
      <c r="F30" s="1650"/>
      <c r="G30" s="1650"/>
      <c r="H30" s="1651"/>
      <c r="I30" s="2179"/>
      <c r="J30" s="2179"/>
      <c r="K30" s="2179"/>
      <c r="L30" s="2179"/>
      <c r="M30" s="2179"/>
      <c r="N30" s="2179"/>
      <c r="O30" s="2179"/>
      <c r="P30" s="2179"/>
      <c r="Q30" s="2179"/>
      <c r="R30" s="2179"/>
      <c r="S30" s="2179"/>
      <c r="T30" s="2179"/>
      <c r="U30" s="2179"/>
      <c r="V30" s="2179"/>
      <c r="W30" s="2179"/>
      <c r="X30" s="2179"/>
      <c r="Y30" s="2179"/>
      <c r="Z30" s="2206"/>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2207" t="s">
        <v>1807</v>
      </c>
      <c r="Z32" s="2207"/>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2269" t="s">
        <v>2576</v>
      </c>
      <c r="D34" s="2269"/>
      <c r="E34" s="2269"/>
      <c r="F34" s="2269"/>
      <c r="G34" s="2269"/>
      <c r="H34" s="2269"/>
      <c r="I34" s="2269"/>
      <c r="J34" s="2269"/>
      <c r="K34" s="2269"/>
      <c r="L34" s="2269"/>
      <c r="M34" s="2269"/>
      <c r="N34" s="2269"/>
      <c r="O34" s="2269"/>
      <c r="P34" s="2269"/>
      <c r="Q34" s="2269"/>
      <c r="R34" s="2269"/>
      <c r="S34" s="2269"/>
      <c r="T34" s="2269"/>
      <c r="U34" s="2269"/>
      <c r="V34" s="2269"/>
      <c r="W34" s="2269"/>
      <c r="X34" s="2269"/>
      <c r="Y34" s="2269"/>
      <c r="Z34" s="2269"/>
      <c r="AA34" s="805"/>
    </row>
    <row r="35" spans="1:37" s="798" customFormat="1" ht="19.5" customHeight="1" x14ac:dyDescent="0.15">
      <c r="B35" s="806"/>
      <c r="C35" s="2269" t="s">
        <v>2577</v>
      </c>
      <c r="D35" s="2269"/>
      <c r="E35" s="2269"/>
      <c r="F35" s="2269"/>
      <c r="G35" s="2269"/>
      <c r="H35" s="2269"/>
      <c r="I35" s="2269"/>
      <c r="J35" s="2269"/>
      <c r="K35" s="2269"/>
      <c r="L35" s="2269"/>
      <c r="M35" s="2269"/>
      <c r="N35" s="2269"/>
      <c r="O35" s="2269"/>
      <c r="P35" s="2269"/>
      <c r="Q35" s="2269"/>
      <c r="R35" s="2269"/>
      <c r="S35" s="2269"/>
      <c r="T35" s="2269"/>
      <c r="U35" s="2269"/>
      <c r="V35" s="2269"/>
      <c r="W35" s="2269"/>
      <c r="X35" s="2269"/>
      <c r="Y35" s="2269"/>
      <c r="Z35" s="2269"/>
      <c r="AA35" s="805"/>
    </row>
    <row r="36" spans="1:37" s="798" customFormat="1" ht="19.5" customHeight="1" x14ac:dyDescent="0.15">
      <c r="B36" s="806"/>
      <c r="C36" s="2024" t="s">
        <v>2578</v>
      </c>
      <c r="D36" s="2024"/>
      <c r="E36" s="2024"/>
      <c r="F36" s="2024"/>
      <c r="G36" s="2024"/>
      <c r="H36" s="2024"/>
      <c r="I36" s="2024"/>
      <c r="J36" s="2024"/>
      <c r="K36" s="2024"/>
      <c r="L36" s="2024"/>
      <c r="M36" s="2024"/>
      <c r="N36" s="2024"/>
      <c r="O36" s="2024"/>
      <c r="P36" s="2024"/>
      <c r="Q36" s="2024"/>
      <c r="R36" s="2024"/>
      <c r="S36" s="2024"/>
      <c r="T36" s="2024"/>
      <c r="U36" s="2024"/>
      <c r="V36" s="2024"/>
      <c r="W36" s="2024"/>
      <c r="X36" s="2024"/>
      <c r="Y36" s="2024"/>
      <c r="Z36" s="2024"/>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2269" t="s">
        <v>2176</v>
      </c>
      <c r="E38" s="2269"/>
      <c r="F38" s="2269"/>
      <c r="G38" s="2269"/>
      <c r="H38" s="2269"/>
      <c r="I38" s="2269"/>
      <c r="J38" s="2269"/>
      <c r="K38" s="2269"/>
      <c r="L38" s="2269"/>
      <c r="M38" s="2269"/>
      <c r="N38" s="2269"/>
      <c r="O38" s="2269"/>
      <c r="P38" s="2269"/>
      <c r="Q38" s="2269"/>
      <c r="R38" s="2269"/>
      <c r="S38" s="2269"/>
      <c r="T38" s="2269"/>
      <c r="U38" s="2269"/>
      <c r="V38" s="2269"/>
      <c r="W38" s="798"/>
      <c r="X38" s="798"/>
      <c r="Y38" s="2207" t="s">
        <v>1807</v>
      </c>
      <c r="Z38" s="2207"/>
      <c r="AA38" s="805"/>
      <c r="AB38" s="798"/>
      <c r="AC38" s="798"/>
      <c r="AD38" s="798"/>
      <c r="AE38" s="798"/>
      <c r="AF38" s="798"/>
      <c r="AG38" s="798"/>
      <c r="AH38" s="798"/>
      <c r="AI38" s="798"/>
      <c r="AJ38" s="798"/>
      <c r="AK38" s="798"/>
    </row>
    <row r="39" spans="1:37" s="2" customFormat="1" ht="37.5" customHeight="1" x14ac:dyDescent="0.15">
      <c r="B39" s="799"/>
      <c r="D39" s="2269" t="s">
        <v>924</v>
      </c>
      <c r="E39" s="2269"/>
      <c r="F39" s="2269"/>
      <c r="G39" s="2269"/>
      <c r="H39" s="2269"/>
      <c r="I39" s="2269"/>
      <c r="J39" s="2269"/>
      <c r="K39" s="2269"/>
      <c r="L39" s="2269"/>
      <c r="M39" s="2269"/>
      <c r="N39" s="2269"/>
      <c r="O39" s="2269"/>
      <c r="P39" s="2269"/>
      <c r="Q39" s="2269"/>
      <c r="R39" s="2269"/>
      <c r="S39" s="2269"/>
      <c r="T39" s="2269"/>
      <c r="U39" s="2269"/>
      <c r="V39" s="2269"/>
      <c r="Y39" s="2207" t="s">
        <v>1807</v>
      </c>
      <c r="Z39" s="2207"/>
      <c r="AA39" s="131"/>
    </row>
    <row r="40" spans="1:37" ht="19.5" customHeight="1" x14ac:dyDescent="0.15">
      <c r="A40" s="2"/>
      <c r="B40" s="799"/>
      <c r="C40" s="2"/>
      <c r="D40" s="2269" t="s">
        <v>1771</v>
      </c>
      <c r="E40" s="2269"/>
      <c r="F40" s="2269"/>
      <c r="G40" s="2269"/>
      <c r="H40" s="2269"/>
      <c r="I40" s="2269"/>
      <c r="J40" s="2269"/>
      <c r="K40" s="2269"/>
      <c r="L40" s="2269"/>
      <c r="M40" s="2269"/>
      <c r="N40" s="2269"/>
      <c r="O40" s="2269"/>
      <c r="P40" s="2269"/>
      <c r="Q40" s="2269"/>
      <c r="R40" s="2269"/>
      <c r="S40" s="2269"/>
      <c r="T40" s="2269"/>
      <c r="U40" s="2269"/>
      <c r="V40" s="2269"/>
      <c r="W40" s="2"/>
      <c r="X40" s="2"/>
      <c r="Y40" s="2207" t="s">
        <v>1807</v>
      </c>
      <c r="Z40" s="2207"/>
      <c r="AA40" s="131"/>
      <c r="AB40" s="2"/>
      <c r="AC40" s="2"/>
      <c r="AD40" s="2"/>
      <c r="AE40" s="2"/>
      <c r="AF40" s="2"/>
      <c r="AG40" s="2"/>
      <c r="AH40" s="2"/>
      <c r="AI40" s="2"/>
      <c r="AJ40" s="2"/>
      <c r="AK40" s="2"/>
    </row>
    <row r="41" spans="1:37" s="798" customFormat="1" ht="19.5" customHeight="1" x14ac:dyDescent="0.15">
      <c r="A41" s="2"/>
      <c r="B41" s="799"/>
      <c r="C41" s="2"/>
      <c r="D41" s="2269" t="s">
        <v>2579</v>
      </c>
      <c r="E41" s="2269"/>
      <c r="F41" s="2269"/>
      <c r="G41" s="2269"/>
      <c r="H41" s="2269"/>
      <c r="I41" s="2269"/>
      <c r="J41" s="2269"/>
      <c r="K41" s="2269"/>
      <c r="L41" s="2269"/>
      <c r="M41" s="2269"/>
      <c r="N41" s="2269"/>
      <c r="O41" s="2269"/>
      <c r="P41" s="2269"/>
      <c r="Q41" s="2269"/>
      <c r="R41" s="2269"/>
      <c r="S41" s="2269"/>
      <c r="T41" s="2269"/>
      <c r="U41" s="2269"/>
      <c r="V41" s="2269"/>
      <c r="W41" s="2"/>
      <c r="X41" s="2"/>
      <c r="Y41" s="2207" t="s">
        <v>1807</v>
      </c>
      <c r="Z41" s="2207"/>
      <c r="AA41" s="131"/>
      <c r="AB41" s="2"/>
      <c r="AC41" s="2"/>
      <c r="AD41" s="2"/>
      <c r="AE41" s="2"/>
      <c r="AF41" s="2"/>
      <c r="AG41" s="2"/>
      <c r="AH41" s="2"/>
      <c r="AI41" s="2"/>
      <c r="AJ41" s="2"/>
      <c r="AK41" s="2"/>
    </row>
    <row r="42" spans="1:37" s="798" customFormat="1" ht="16.5" customHeight="1" x14ac:dyDescent="0.15">
      <c r="A42" s="2"/>
      <c r="B42" s="799"/>
      <c r="C42" s="2"/>
      <c r="D42" s="2269" t="s">
        <v>2580</v>
      </c>
      <c r="E42" s="2269"/>
      <c r="F42" s="2269"/>
      <c r="G42" s="2269"/>
      <c r="H42" s="2269"/>
      <c r="I42" s="2269"/>
      <c r="J42" s="2269"/>
      <c r="K42" s="2269"/>
      <c r="L42" s="2269"/>
      <c r="M42" s="2269"/>
      <c r="N42" s="2269"/>
      <c r="O42" s="2269"/>
      <c r="P42" s="2269"/>
      <c r="Q42" s="2269"/>
      <c r="R42" s="2269"/>
      <c r="S42" s="2269"/>
      <c r="T42" s="2269"/>
      <c r="U42" s="2269"/>
      <c r="V42" s="2269"/>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2207" t="s">
        <v>1807</v>
      </c>
      <c r="Z48" s="2207"/>
      <c r="AA48" s="805"/>
    </row>
    <row r="49" spans="1:37" s="798" customFormat="1" ht="19.5" customHeight="1" x14ac:dyDescent="0.15">
      <c r="B49" s="806"/>
      <c r="D49" s="2178" t="s">
        <v>2180</v>
      </c>
      <c r="E49" s="2179"/>
      <c r="F49" s="2179"/>
      <c r="G49" s="2179"/>
      <c r="H49" s="2179"/>
      <c r="I49" s="2179"/>
      <c r="J49" s="2179"/>
      <c r="K49" s="2179"/>
      <c r="L49" s="2179"/>
      <c r="M49" s="2179"/>
      <c r="N49" s="2179"/>
      <c r="O49" s="2179"/>
      <c r="P49" s="2179"/>
      <c r="Q49" s="2179"/>
      <c r="R49" s="2270" t="s">
        <v>1004</v>
      </c>
      <c r="S49" s="2271"/>
      <c r="T49" s="2271"/>
      <c r="U49" s="2271"/>
      <c r="V49" s="2272"/>
      <c r="AA49" s="805"/>
    </row>
    <row r="50" spans="1:37" s="798" customFormat="1" ht="19.5" customHeight="1" x14ac:dyDescent="0.15">
      <c r="B50" s="806"/>
      <c r="D50" s="2178" t="s">
        <v>2181</v>
      </c>
      <c r="E50" s="2179"/>
      <c r="F50" s="2179"/>
      <c r="G50" s="2179"/>
      <c r="H50" s="2179"/>
      <c r="I50" s="2179"/>
      <c r="J50" s="2179"/>
      <c r="K50" s="2179"/>
      <c r="L50" s="2179"/>
      <c r="M50" s="2179"/>
      <c r="N50" s="2179"/>
      <c r="O50" s="2179"/>
      <c r="P50" s="2179"/>
      <c r="Q50" s="2206"/>
      <c r="R50" s="2270" t="s">
        <v>1004</v>
      </c>
      <c r="S50" s="2271"/>
      <c r="T50" s="2271"/>
      <c r="U50" s="2271"/>
      <c r="V50" s="2272"/>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2207" t="s">
        <v>1807</v>
      </c>
      <c r="Z51" s="2207"/>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2207" t="s">
        <v>1807</v>
      </c>
      <c r="Z52" s="2207"/>
      <c r="AA52" s="805"/>
    </row>
    <row r="53" spans="1:37" s="798" customFormat="1" ht="23.25" customHeight="1" x14ac:dyDescent="0.15">
      <c r="B53" s="806"/>
      <c r="D53" s="2024" t="s">
        <v>2173</v>
      </c>
      <c r="E53" s="2024"/>
      <c r="F53" s="2024"/>
      <c r="G53" s="2024"/>
      <c r="H53" s="2024"/>
      <c r="I53" s="2024"/>
      <c r="J53" s="2024"/>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649" t="s">
        <v>920</v>
      </c>
      <c r="D56" s="1650"/>
      <c r="E56" s="1650"/>
      <c r="F56" s="1650"/>
      <c r="G56" s="1650"/>
      <c r="H56" s="1651"/>
      <c r="I56" s="2179"/>
      <c r="J56" s="2179"/>
      <c r="K56" s="2179"/>
      <c r="L56" s="2179"/>
      <c r="M56" s="2179"/>
      <c r="N56" s="2179"/>
      <c r="O56" s="2179"/>
      <c r="P56" s="2179"/>
      <c r="Q56" s="2179"/>
      <c r="R56" s="2179"/>
      <c r="S56" s="2179"/>
      <c r="T56" s="2179"/>
      <c r="U56" s="2179"/>
      <c r="V56" s="2179"/>
      <c r="W56" s="2179"/>
      <c r="X56" s="2179"/>
      <c r="Y56" s="2179"/>
      <c r="Z56" s="2206"/>
      <c r="AA56" s="805"/>
    </row>
    <row r="57" spans="1:37" s="798" customFormat="1" ht="19.5" customHeight="1" x14ac:dyDescent="0.15">
      <c r="B57" s="806" t="s">
        <v>919</v>
      </c>
      <c r="C57" s="1649" t="s">
        <v>921</v>
      </c>
      <c r="D57" s="1650"/>
      <c r="E57" s="1650"/>
      <c r="F57" s="1650"/>
      <c r="G57" s="1650"/>
      <c r="H57" s="1651"/>
      <c r="I57" s="2179"/>
      <c r="J57" s="2179"/>
      <c r="K57" s="2179"/>
      <c r="L57" s="2179"/>
      <c r="M57" s="2179"/>
      <c r="N57" s="2179"/>
      <c r="O57" s="2179"/>
      <c r="P57" s="2179"/>
      <c r="Q57" s="2179"/>
      <c r="R57" s="2179"/>
      <c r="S57" s="2179"/>
      <c r="T57" s="2179"/>
      <c r="U57" s="2179"/>
      <c r="V57" s="2179"/>
      <c r="W57" s="2179"/>
      <c r="X57" s="2179"/>
      <c r="Y57" s="2179"/>
      <c r="Z57" s="2206"/>
      <c r="AA57" s="805"/>
    </row>
    <row r="58" spans="1:37" s="798" customFormat="1" ht="19.5" customHeight="1" x14ac:dyDescent="0.15">
      <c r="B58" s="806" t="s">
        <v>919</v>
      </c>
      <c r="C58" s="1649" t="s">
        <v>922</v>
      </c>
      <c r="D58" s="1650"/>
      <c r="E58" s="1650"/>
      <c r="F58" s="1650"/>
      <c r="G58" s="1650"/>
      <c r="H58" s="1651"/>
      <c r="I58" s="2179"/>
      <c r="J58" s="2179"/>
      <c r="K58" s="2179"/>
      <c r="L58" s="2179"/>
      <c r="M58" s="2179"/>
      <c r="N58" s="2179"/>
      <c r="O58" s="2179"/>
      <c r="P58" s="2179"/>
      <c r="Q58" s="2179"/>
      <c r="R58" s="2179"/>
      <c r="S58" s="2179"/>
      <c r="T58" s="2179"/>
      <c r="U58" s="2179"/>
      <c r="V58" s="2179"/>
      <c r="W58" s="2179"/>
      <c r="X58" s="2179"/>
      <c r="Y58" s="2179"/>
      <c r="Z58" s="2206"/>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665" t="s">
        <v>2182</v>
      </c>
      <c r="D60" s="1665"/>
      <c r="E60" s="1665"/>
      <c r="F60" s="1665"/>
      <c r="G60" s="1665"/>
      <c r="H60" s="1665"/>
      <c r="I60" s="1665"/>
      <c r="J60" s="1665"/>
      <c r="K60" s="1665"/>
      <c r="L60" s="1665"/>
      <c r="M60" s="1665"/>
      <c r="N60" s="1665"/>
      <c r="O60" s="1665"/>
      <c r="P60" s="1665"/>
      <c r="Q60" s="1665"/>
      <c r="R60" s="1665"/>
      <c r="S60" s="1665"/>
      <c r="T60" s="1665"/>
      <c r="U60" s="1665"/>
      <c r="V60" s="1665"/>
      <c r="W60" s="1665"/>
      <c r="X60" s="1665"/>
      <c r="Y60" s="1665"/>
      <c r="Z60" s="1665"/>
      <c r="AA60" s="1670"/>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2269" t="s">
        <v>2183</v>
      </c>
      <c r="E62" s="2269"/>
      <c r="F62" s="2269"/>
      <c r="G62" s="2269"/>
      <c r="H62" s="2269"/>
      <c r="I62" s="2269"/>
      <c r="J62" s="2269"/>
      <c r="K62" s="2269"/>
      <c r="L62" s="2269"/>
      <c r="M62" s="2269"/>
      <c r="N62" s="2269"/>
      <c r="O62" s="2269"/>
      <c r="P62" s="2269"/>
      <c r="Q62" s="2269"/>
      <c r="R62" s="2269"/>
      <c r="S62" s="2269"/>
      <c r="T62" s="2269"/>
      <c r="U62" s="2269"/>
      <c r="V62" s="2269"/>
      <c r="W62" s="798"/>
      <c r="X62" s="798"/>
      <c r="Y62" s="2207" t="s">
        <v>1807</v>
      </c>
      <c r="Z62" s="2207"/>
      <c r="AA62" s="805"/>
      <c r="AB62" s="798"/>
      <c r="AC62" s="798"/>
      <c r="AD62" s="798"/>
      <c r="AE62" s="798"/>
      <c r="AF62" s="798"/>
      <c r="AG62" s="798"/>
      <c r="AH62" s="798"/>
      <c r="AI62" s="798"/>
      <c r="AJ62" s="798"/>
      <c r="AK62" s="798"/>
    </row>
    <row r="63" spans="1:37" ht="19.5" customHeight="1" x14ac:dyDescent="0.15">
      <c r="A63" s="2"/>
      <c r="B63" s="799"/>
      <c r="C63" s="2"/>
      <c r="D63" s="2269" t="s">
        <v>924</v>
      </c>
      <c r="E63" s="2269"/>
      <c r="F63" s="2269"/>
      <c r="G63" s="2269"/>
      <c r="H63" s="2269"/>
      <c r="I63" s="2269"/>
      <c r="J63" s="2269"/>
      <c r="K63" s="2269"/>
      <c r="L63" s="2269"/>
      <c r="M63" s="2269"/>
      <c r="N63" s="2269"/>
      <c r="O63" s="2269"/>
      <c r="P63" s="2269"/>
      <c r="Q63" s="2269"/>
      <c r="R63" s="2269"/>
      <c r="S63" s="2269"/>
      <c r="T63" s="2269"/>
      <c r="U63" s="2269"/>
      <c r="V63" s="2269"/>
      <c r="W63" s="2"/>
      <c r="X63" s="2"/>
      <c r="Y63" s="2207" t="s">
        <v>1807</v>
      </c>
      <c r="Z63" s="2207"/>
      <c r="AA63" s="131"/>
      <c r="AB63" s="2"/>
      <c r="AC63" s="2"/>
      <c r="AD63" s="2"/>
      <c r="AE63" s="2"/>
      <c r="AF63" s="2"/>
      <c r="AG63" s="2"/>
      <c r="AH63" s="2"/>
      <c r="AI63" s="2"/>
      <c r="AJ63" s="2"/>
      <c r="AK63" s="2"/>
    </row>
    <row r="64" spans="1:37" ht="19.5" customHeight="1" x14ac:dyDescent="0.15">
      <c r="A64" s="2"/>
      <c r="B64" s="799"/>
      <c r="C64" s="2"/>
      <c r="D64" s="2269" t="s">
        <v>1771</v>
      </c>
      <c r="E64" s="2269"/>
      <c r="F64" s="2269"/>
      <c r="G64" s="2269"/>
      <c r="H64" s="2269"/>
      <c r="I64" s="2269"/>
      <c r="J64" s="2269"/>
      <c r="K64" s="2269"/>
      <c r="L64" s="2269"/>
      <c r="M64" s="2269"/>
      <c r="N64" s="2269"/>
      <c r="O64" s="2269"/>
      <c r="P64" s="2269"/>
      <c r="Q64" s="2269"/>
      <c r="R64" s="2269"/>
      <c r="S64" s="2269"/>
      <c r="T64" s="2269"/>
      <c r="U64" s="2269"/>
      <c r="V64" s="2269"/>
      <c r="W64" s="2"/>
      <c r="X64" s="2"/>
      <c r="Y64" s="2207" t="s">
        <v>1807</v>
      </c>
      <c r="Z64" s="2207"/>
      <c r="AA64" s="131"/>
      <c r="AB64" s="2"/>
      <c r="AC64" s="2"/>
      <c r="AD64" s="2"/>
      <c r="AE64" s="2"/>
      <c r="AF64" s="2"/>
      <c r="AG64" s="2"/>
      <c r="AH64" s="2"/>
      <c r="AI64" s="2"/>
      <c r="AJ64" s="2"/>
      <c r="AK64" s="2"/>
    </row>
    <row r="65" spans="1:37" ht="19.5" customHeight="1" x14ac:dyDescent="0.15">
      <c r="A65" s="2"/>
      <c r="B65" s="799"/>
      <c r="C65" s="2"/>
      <c r="D65" s="2269" t="s">
        <v>2579</v>
      </c>
      <c r="E65" s="2269"/>
      <c r="F65" s="2269"/>
      <c r="G65" s="2269"/>
      <c r="H65" s="2269"/>
      <c r="I65" s="2269"/>
      <c r="J65" s="2269"/>
      <c r="K65" s="2269"/>
      <c r="L65" s="2269"/>
      <c r="M65" s="2269"/>
      <c r="N65" s="2269"/>
      <c r="O65" s="2269"/>
      <c r="P65" s="2269"/>
      <c r="Q65" s="2269"/>
      <c r="R65" s="2269"/>
      <c r="S65" s="2269"/>
      <c r="T65" s="2269"/>
      <c r="U65" s="2269"/>
      <c r="V65" s="2269"/>
      <c r="W65" s="2"/>
      <c r="X65" s="2"/>
      <c r="Y65" s="2207" t="s">
        <v>1807</v>
      </c>
      <c r="Z65" s="2207"/>
      <c r="AA65" s="131"/>
      <c r="AB65" s="2"/>
      <c r="AC65" s="2"/>
      <c r="AD65" s="2"/>
      <c r="AE65" s="2"/>
      <c r="AF65" s="2"/>
      <c r="AG65" s="2"/>
      <c r="AH65" s="2"/>
      <c r="AI65" s="2"/>
      <c r="AJ65" s="2"/>
      <c r="AK65" s="2"/>
    </row>
    <row r="66" spans="1:37" s="2" customFormat="1" x14ac:dyDescent="0.15">
      <c r="B66" s="799"/>
      <c r="D66" s="2269" t="s">
        <v>2580</v>
      </c>
      <c r="E66" s="2269"/>
      <c r="F66" s="2269"/>
      <c r="G66" s="2269"/>
      <c r="H66" s="2269"/>
      <c r="I66" s="2269"/>
      <c r="J66" s="2269"/>
      <c r="K66" s="2269"/>
      <c r="L66" s="2269"/>
      <c r="M66" s="2269"/>
      <c r="N66" s="2269"/>
      <c r="O66" s="2269"/>
      <c r="P66" s="2269"/>
      <c r="Q66" s="2269"/>
      <c r="R66" s="2269"/>
      <c r="S66" s="2269"/>
      <c r="T66" s="2269"/>
      <c r="U66" s="2269"/>
      <c r="V66" s="2269"/>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2273" t="s">
        <v>2184</v>
      </c>
      <c r="C69" s="2273"/>
      <c r="D69" s="2273"/>
      <c r="E69" s="2273"/>
      <c r="F69" s="2273"/>
      <c r="G69" s="2273"/>
      <c r="H69" s="2273"/>
      <c r="I69" s="2273"/>
      <c r="J69" s="2273"/>
      <c r="K69" s="2273"/>
      <c r="L69" s="2273"/>
      <c r="M69" s="2273"/>
      <c r="N69" s="2273"/>
      <c r="O69" s="2273"/>
      <c r="P69" s="2273"/>
      <c r="Q69" s="2273"/>
      <c r="R69" s="2273"/>
      <c r="S69" s="2273"/>
      <c r="T69" s="2273"/>
      <c r="U69" s="2273"/>
      <c r="V69" s="2273"/>
      <c r="W69" s="2273"/>
      <c r="X69" s="2273"/>
      <c r="Y69" s="2273"/>
      <c r="Z69" s="2273"/>
      <c r="AA69" s="2273"/>
    </row>
    <row r="70" spans="1:37" x14ac:dyDescent="0.15">
      <c r="A70" s="2"/>
      <c r="B70" s="2273" t="s">
        <v>2185</v>
      </c>
      <c r="C70" s="2273"/>
      <c r="D70" s="2273"/>
      <c r="E70" s="2273"/>
      <c r="F70" s="2273"/>
      <c r="G70" s="2273"/>
      <c r="H70" s="2273"/>
      <c r="I70" s="2273"/>
      <c r="J70" s="2273"/>
      <c r="K70" s="2273"/>
      <c r="L70" s="2273"/>
      <c r="M70" s="2273"/>
      <c r="N70" s="2273"/>
      <c r="O70" s="2273"/>
      <c r="P70" s="2273"/>
      <c r="Q70" s="2273"/>
      <c r="R70" s="2273"/>
      <c r="S70" s="2273"/>
      <c r="T70" s="2273"/>
      <c r="U70" s="2273"/>
      <c r="V70" s="2273"/>
      <c r="W70" s="2273"/>
      <c r="X70" s="2273"/>
      <c r="Y70" s="2273"/>
      <c r="Z70" s="2273"/>
      <c r="AA70" s="2273"/>
      <c r="AB70" s="2"/>
      <c r="AC70" s="2"/>
      <c r="AD70" s="2"/>
      <c r="AE70" s="2"/>
      <c r="AF70" s="2"/>
      <c r="AG70" s="2"/>
      <c r="AH70" s="2"/>
      <c r="AI70" s="2"/>
      <c r="AJ70" s="2"/>
      <c r="AK70" s="2"/>
    </row>
    <row r="71" spans="1:37" ht="13.5" customHeight="1" x14ac:dyDescent="0.15">
      <c r="A71" s="2"/>
      <c r="B71" s="2273" t="s">
        <v>2186</v>
      </c>
      <c r="C71" s="2273"/>
      <c r="D71" s="2273"/>
      <c r="E71" s="2273"/>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2273"/>
      <c r="AB71" s="2"/>
      <c r="AC71" s="2"/>
      <c r="AD71" s="2"/>
      <c r="AE71" s="2"/>
      <c r="AF71" s="2"/>
      <c r="AG71" s="2"/>
      <c r="AH71" s="2"/>
      <c r="AI71" s="2"/>
      <c r="AJ71" s="2"/>
      <c r="AK71" s="2"/>
    </row>
    <row r="72" spans="1:37" x14ac:dyDescent="0.15">
      <c r="A72" s="2"/>
      <c r="B72" s="2273" t="s">
        <v>2581</v>
      </c>
      <c r="C72" s="2273"/>
      <c r="D72" s="2273"/>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2273"/>
      <c r="AB72" s="2"/>
      <c r="AC72" s="2"/>
      <c r="AD72" s="2"/>
      <c r="AE72" s="2"/>
      <c r="AF72" s="2"/>
      <c r="AG72" s="2"/>
      <c r="AH72" s="2"/>
      <c r="AI72" s="2"/>
      <c r="AJ72" s="2"/>
      <c r="AK72" s="2"/>
    </row>
    <row r="73" spans="1:37" x14ac:dyDescent="0.15">
      <c r="B73" s="2273" t="s">
        <v>2582</v>
      </c>
      <c r="C73" s="2273"/>
      <c r="D73" s="2273"/>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2273"/>
      <c r="AB73" s="680"/>
    </row>
    <row r="74" spans="1:37" x14ac:dyDescent="0.15">
      <c r="B74" s="2273" t="s">
        <v>2583</v>
      </c>
      <c r="C74" s="2273"/>
      <c r="D74" s="2273"/>
      <c r="E74" s="2273"/>
      <c r="F74" s="2273"/>
      <c r="G74" s="2273"/>
      <c r="H74" s="2273"/>
      <c r="I74" s="2273"/>
      <c r="J74" s="2273"/>
      <c r="K74" s="2273"/>
      <c r="L74" s="2273"/>
      <c r="M74" s="2273"/>
      <c r="N74" s="2273"/>
      <c r="O74" s="2273"/>
      <c r="P74" s="2273"/>
      <c r="Q74" s="2273"/>
      <c r="R74" s="2273"/>
      <c r="S74" s="2273"/>
      <c r="T74" s="2273"/>
      <c r="U74" s="2273"/>
      <c r="V74" s="2273"/>
      <c r="W74" s="2273"/>
      <c r="X74" s="2273"/>
      <c r="Y74" s="2273"/>
      <c r="Z74" s="2273"/>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K108"/>
  <sheetViews>
    <sheetView view="pageBreakPreview" zoomScale="70" zoomScaleNormal="200" zoomScaleSheetLayoutView="70" workbookViewId="0">
      <selection activeCell="I14" sqref="I14:J16"/>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537"/>
      <c r="Y3" s="1537"/>
      <c r="Z3" s="1088" t="s">
        <v>621</v>
      </c>
      <c r="AA3" s="1537"/>
      <c r="AB3" s="1537"/>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549" t="s">
        <v>2278</v>
      </c>
      <c r="C5" s="1537"/>
      <c r="D5" s="1537"/>
      <c r="E5" s="1537"/>
      <c r="F5" s="1537"/>
      <c r="G5" s="1537"/>
      <c r="H5" s="1537"/>
      <c r="I5" s="1537"/>
      <c r="J5" s="1537"/>
      <c r="K5" s="1537"/>
      <c r="L5" s="1537"/>
      <c r="M5" s="1537"/>
      <c r="N5" s="1537"/>
      <c r="O5" s="1537"/>
      <c r="P5" s="1537"/>
      <c r="Q5" s="1537"/>
      <c r="R5" s="1537"/>
      <c r="S5" s="1537"/>
      <c r="T5" s="1537"/>
      <c r="U5" s="1537"/>
      <c r="V5" s="1537"/>
      <c r="W5" s="1537"/>
      <c r="X5" s="1537"/>
      <c r="Y5" s="1537"/>
      <c r="Z5" s="1537"/>
      <c r="AA5" s="1537"/>
      <c r="AB5" s="1537"/>
      <c r="AC5" s="1537"/>
      <c r="AD5" s="1537"/>
    </row>
    <row r="6" spans="2:32" s="1088" customFormat="1" ht="8.25" customHeight="1" x14ac:dyDescent="0.15"/>
    <row r="7" spans="2:32" s="1088" customFormat="1" ht="30" customHeight="1" x14ac:dyDescent="0.15">
      <c r="B7" s="2323" t="s">
        <v>1413</v>
      </c>
      <c r="C7" s="2324"/>
      <c r="D7" s="2324"/>
      <c r="E7" s="2325"/>
      <c r="F7" s="2326"/>
      <c r="G7" s="2326"/>
      <c r="H7" s="2326"/>
      <c r="I7" s="2326"/>
      <c r="J7" s="2326"/>
      <c r="K7" s="2326"/>
      <c r="L7" s="2326"/>
      <c r="M7" s="2326"/>
      <c r="N7" s="2326"/>
      <c r="O7" s="2326"/>
      <c r="P7" s="2326"/>
      <c r="Q7" s="2326"/>
      <c r="R7" s="2326"/>
      <c r="S7" s="2326"/>
      <c r="T7" s="2326"/>
      <c r="U7" s="2326"/>
      <c r="V7" s="2326"/>
      <c r="W7" s="2326"/>
      <c r="X7" s="2326"/>
      <c r="Y7" s="2326"/>
      <c r="Z7" s="2326"/>
      <c r="AA7" s="2326"/>
      <c r="AB7" s="2326"/>
      <c r="AC7" s="2326"/>
      <c r="AD7" s="2326"/>
      <c r="AE7" s="2326"/>
      <c r="AF7" s="2326"/>
    </row>
    <row r="8" spans="2:32" ht="30" customHeight="1" x14ac:dyDescent="0.15">
      <c r="B8" s="2323" t="s">
        <v>1414</v>
      </c>
      <c r="C8" s="2324"/>
      <c r="D8" s="2324"/>
      <c r="E8" s="2325"/>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2323" t="s">
        <v>1415</v>
      </c>
      <c r="C9" s="2324"/>
      <c r="D9" s="2324"/>
      <c r="E9" s="2325"/>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2327" t="s">
        <v>1418</v>
      </c>
      <c r="C10" s="1578"/>
      <c r="D10" s="1578"/>
      <c r="E10" s="2328"/>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2329"/>
      <c r="C11" s="1557"/>
      <c r="D11" s="1557"/>
      <c r="E11" s="2330"/>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2275" t="s">
        <v>1421</v>
      </c>
      <c r="C14" s="1600"/>
      <c r="D14" s="1600"/>
      <c r="E14" s="2276"/>
      <c r="AD14" s="2331" t="s">
        <v>1422</v>
      </c>
      <c r="AE14" s="2332"/>
      <c r="AF14" s="696"/>
    </row>
    <row r="15" spans="2:32" s="1088" customFormat="1" ht="21" customHeight="1" x14ac:dyDescent="0.15">
      <c r="B15" s="2275"/>
      <c r="C15" s="1600"/>
      <c r="D15" s="1600"/>
      <c r="E15" s="2276"/>
      <c r="AD15" s="2333"/>
      <c r="AE15" s="2334"/>
      <c r="AF15" s="696"/>
    </row>
    <row r="16" spans="2:32" s="1088" customFormat="1" ht="21" customHeight="1" x14ac:dyDescent="0.15">
      <c r="B16" s="2275"/>
      <c r="C16" s="1600"/>
      <c r="D16" s="1600"/>
      <c r="E16" s="2276"/>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2302" t="s">
        <v>1424</v>
      </c>
      <c r="J17" s="2321"/>
      <c r="K17" s="2321"/>
      <c r="L17" s="2321"/>
      <c r="M17" s="2322"/>
      <c r="N17" s="1115"/>
      <c r="O17" s="1116" t="s">
        <v>1004</v>
      </c>
      <c r="P17" s="2291" t="s">
        <v>1007</v>
      </c>
      <c r="Q17" s="2293" t="s">
        <v>1148</v>
      </c>
      <c r="R17" s="2294" t="s">
        <v>1425</v>
      </c>
      <c r="S17" s="2294"/>
      <c r="T17" s="2294"/>
      <c r="U17" s="2294"/>
      <c r="V17" s="2302"/>
      <c r="W17" s="1533"/>
      <c r="X17" s="1524" t="s">
        <v>719</v>
      </c>
      <c r="Y17" s="1091" t="s">
        <v>1007</v>
      </c>
      <c r="Z17" s="2285" t="s">
        <v>1426</v>
      </c>
      <c r="AA17" s="2285"/>
      <c r="AB17" s="2285"/>
      <c r="AC17" s="2285"/>
      <c r="AD17" s="1117" t="s">
        <v>10</v>
      </c>
      <c r="AE17" s="1118">
        <v>20</v>
      </c>
      <c r="AF17" s="696"/>
    </row>
    <row r="18" spans="2:32" s="1088" customFormat="1" ht="30" customHeight="1" x14ac:dyDescent="0.15">
      <c r="B18" s="498"/>
      <c r="C18" s="1100"/>
      <c r="D18" s="1100"/>
      <c r="E18" s="419"/>
      <c r="G18" s="695"/>
      <c r="H18" s="1114" t="s">
        <v>1005</v>
      </c>
      <c r="I18" s="2302" t="s">
        <v>1427</v>
      </c>
      <c r="J18" s="2303"/>
      <c r="K18" s="2303"/>
      <c r="L18" s="2303"/>
      <c r="M18" s="2304"/>
      <c r="N18" s="452"/>
      <c r="O18" s="1119" t="s">
        <v>1004</v>
      </c>
      <c r="P18" s="2291"/>
      <c r="Q18" s="2293"/>
      <c r="R18" s="2294"/>
      <c r="S18" s="2294"/>
      <c r="T18" s="2294"/>
      <c r="U18" s="2294"/>
      <c r="V18" s="2302"/>
      <c r="W18" s="1536"/>
      <c r="X18" s="1524"/>
      <c r="Y18" s="1091" t="s">
        <v>1007</v>
      </c>
      <c r="Z18" s="2285" t="s">
        <v>1428</v>
      </c>
      <c r="AA18" s="2285"/>
      <c r="AB18" s="2285"/>
      <c r="AC18" s="2285"/>
      <c r="AD18" s="1117" t="s">
        <v>10</v>
      </c>
      <c r="AE18" s="1118">
        <v>10</v>
      </c>
      <c r="AF18" s="696"/>
    </row>
    <row r="19" spans="2:32" s="1088" customFormat="1" ht="30" customHeight="1" x14ac:dyDescent="0.15">
      <c r="B19" s="498"/>
      <c r="C19" s="1100"/>
      <c r="D19" s="1100"/>
      <c r="E19" s="419"/>
      <c r="G19" s="695"/>
      <c r="H19" s="1114" t="s">
        <v>1146</v>
      </c>
      <c r="I19" s="2302" t="s">
        <v>1429</v>
      </c>
      <c r="J19" s="2303"/>
      <c r="K19" s="2303"/>
      <c r="L19" s="2303"/>
      <c r="M19" s="2304"/>
      <c r="N19" s="452"/>
      <c r="O19" s="1119" t="s">
        <v>1004</v>
      </c>
      <c r="P19" s="2291"/>
      <c r="Q19" s="2293"/>
      <c r="R19" s="2294"/>
      <c r="S19" s="2294"/>
      <c r="T19" s="2294"/>
      <c r="U19" s="2294"/>
      <c r="V19" s="2302"/>
      <c r="W19" s="1593"/>
      <c r="X19" s="1524"/>
      <c r="Y19" s="1091" t="s">
        <v>1007</v>
      </c>
      <c r="Z19" s="2285" t="s">
        <v>1430</v>
      </c>
      <c r="AA19" s="2285"/>
      <c r="AB19" s="2285"/>
      <c r="AC19" s="2285"/>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2302" t="s">
        <v>1432</v>
      </c>
      <c r="J22" s="2303"/>
      <c r="K22" s="2303"/>
      <c r="L22" s="2303"/>
      <c r="M22" s="2304"/>
      <c r="N22" s="1115"/>
      <c r="O22" s="1116" t="s">
        <v>1004</v>
      </c>
      <c r="P22" s="2291" t="s">
        <v>1007</v>
      </c>
      <c r="Q22" s="2293" t="s">
        <v>1148</v>
      </c>
      <c r="R22" s="2294" t="s">
        <v>1433</v>
      </c>
      <c r="S22" s="2294"/>
      <c r="T22" s="2294"/>
      <c r="U22" s="2294"/>
      <c r="V22" s="2294"/>
      <c r="W22" s="1533"/>
      <c r="X22" s="1535" t="s">
        <v>719</v>
      </c>
      <c r="Y22" s="1091" t="s">
        <v>1007</v>
      </c>
      <c r="Z22" s="2285" t="s">
        <v>1434</v>
      </c>
      <c r="AA22" s="2285"/>
      <c r="AB22" s="2285"/>
      <c r="AC22" s="2285"/>
      <c r="AD22" s="1117" t="s">
        <v>10</v>
      </c>
      <c r="AE22" s="1118">
        <v>20</v>
      </c>
      <c r="AF22" s="696"/>
    </row>
    <row r="23" spans="2:32" s="1088" customFormat="1" ht="30" customHeight="1" x14ac:dyDescent="0.15">
      <c r="B23" s="431"/>
      <c r="C23" s="1099"/>
      <c r="D23" s="1099"/>
      <c r="E23" s="1124"/>
      <c r="G23" s="695"/>
      <c r="H23" s="1114" t="s">
        <v>1005</v>
      </c>
      <c r="I23" s="2302" t="s">
        <v>1435</v>
      </c>
      <c r="J23" s="2303"/>
      <c r="K23" s="2303"/>
      <c r="L23" s="2303"/>
      <c r="M23" s="2304"/>
      <c r="N23" s="452"/>
      <c r="O23" s="1119" t="s">
        <v>1004</v>
      </c>
      <c r="P23" s="2291"/>
      <c r="Q23" s="2293"/>
      <c r="R23" s="2294"/>
      <c r="S23" s="2294"/>
      <c r="T23" s="2294"/>
      <c r="U23" s="2294"/>
      <c r="V23" s="2294"/>
      <c r="W23" s="1536"/>
      <c r="X23" s="1538"/>
      <c r="Y23" s="1091" t="s">
        <v>1007</v>
      </c>
      <c r="Z23" s="2285" t="s">
        <v>1436</v>
      </c>
      <c r="AA23" s="2285"/>
      <c r="AB23" s="2285"/>
      <c r="AC23" s="2285"/>
      <c r="AD23" s="1117" t="s">
        <v>10</v>
      </c>
      <c r="AE23" s="1118">
        <v>10</v>
      </c>
      <c r="AF23" s="696"/>
    </row>
    <row r="24" spans="2:32" s="1088" customFormat="1" ht="24.75" customHeight="1" x14ac:dyDescent="0.15">
      <c r="B24" s="431"/>
      <c r="C24" s="1099"/>
      <c r="D24" s="1099"/>
      <c r="E24" s="1124"/>
      <c r="G24" s="695"/>
      <c r="H24" s="1114" t="s">
        <v>1146</v>
      </c>
      <c r="I24" s="2302" t="s">
        <v>1437</v>
      </c>
      <c r="J24" s="2303"/>
      <c r="K24" s="2303"/>
      <c r="L24" s="2303"/>
      <c r="M24" s="2304"/>
      <c r="N24" s="452"/>
      <c r="O24" s="1119" t="s">
        <v>1004</v>
      </c>
      <c r="P24" s="2291"/>
      <c r="Q24" s="2293"/>
      <c r="R24" s="2294"/>
      <c r="S24" s="2294"/>
      <c r="T24" s="2294"/>
      <c r="U24" s="2294"/>
      <c r="V24" s="2294"/>
      <c r="W24" s="1593"/>
      <c r="X24" s="1595"/>
      <c r="Y24" s="1091" t="s">
        <v>1007</v>
      </c>
      <c r="Z24" s="2285" t="s">
        <v>1438</v>
      </c>
      <c r="AA24" s="2285"/>
      <c r="AB24" s="2285"/>
      <c r="AC24" s="2285"/>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2286" t="s">
        <v>1002</v>
      </c>
      <c r="I27" s="2296" t="s">
        <v>1440</v>
      </c>
      <c r="J27" s="2297"/>
      <c r="K27" s="2297"/>
      <c r="L27" s="2297"/>
      <c r="M27" s="2298"/>
      <c r="N27" s="2288"/>
      <c r="O27" s="2289" t="s">
        <v>1004</v>
      </c>
      <c r="P27" s="2295" t="s">
        <v>1007</v>
      </c>
      <c r="Q27" s="2314" t="s">
        <v>1148</v>
      </c>
      <c r="R27" s="2314" t="s">
        <v>1441</v>
      </c>
      <c r="S27" s="2315"/>
      <c r="T27" s="2315"/>
      <c r="U27" s="2315"/>
      <c r="V27" s="2316"/>
      <c r="W27" s="1534"/>
      <c r="X27" s="1535" t="s">
        <v>719</v>
      </c>
      <c r="Y27" s="1092" t="s">
        <v>1007</v>
      </c>
      <c r="Z27" s="2285" t="s">
        <v>1442</v>
      </c>
      <c r="AA27" s="2285"/>
      <c r="AB27" s="2285"/>
      <c r="AC27" s="2285"/>
      <c r="AD27" s="1117" t="s">
        <v>10</v>
      </c>
      <c r="AE27" s="1118">
        <v>10</v>
      </c>
      <c r="AF27" s="696"/>
    </row>
    <row r="28" spans="2:32" s="1088" customFormat="1" ht="30.75" customHeight="1" x14ac:dyDescent="0.15">
      <c r="B28" s="498"/>
      <c r="C28" s="1100"/>
      <c r="D28" s="1100"/>
      <c r="E28" s="419"/>
      <c r="G28" s="695"/>
      <c r="H28" s="2286"/>
      <c r="I28" s="2299"/>
      <c r="J28" s="2300"/>
      <c r="K28" s="2300"/>
      <c r="L28" s="2300"/>
      <c r="M28" s="2301"/>
      <c r="N28" s="1556"/>
      <c r="O28" s="2290"/>
      <c r="P28" s="2295"/>
      <c r="Q28" s="2317"/>
      <c r="R28" s="2317"/>
      <c r="S28" s="2305"/>
      <c r="T28" s="2305"/>
      <c r="U28" s="2305"/>
      <c r="V28" s="2318"/>
      <c r="W28" s="1537"/>
      <c r="X28" s="1538"/>
      <c r="Y28" s="1092" t="s">
        <v>1007</v>
      </c>
      <c r="Z28" s="2285" t="s">
        <v>1443</v>
      </c>
      <c r="AA28" s="2285"/>
      <c r="AB28" s="2285"/>
      <c r="AC28" s="2285"/>
      <c r="AD28" s="1117" t="s">
        <v>10</v>
      </c>
      <c r="AE28" s="1118">
        <v>5</v>
      </c>
      <c r="AF28" s="696"/>
    </row>
    <row r="29" spans="2:32" s="1088" customFormat="1" ht="27" customHeight="1" x14ac:dyDescent="0.15">
      <c r="B29" s="498"/>
      <c r="C29" s="1100"/>
      <c r="D29" s="1100"/>
      <c r="E29" s="419"/>
      <c r="G29" s="695"/>
      <c r="H29" s="1114" t="s">
        <v>1005</v>
      </c>
      <c r="I29" s="2302" t="s">
        <v>1444</v>
      </c>
      <c r="J29" s="2303"/>
      <c r="K29" s="2303"/>
      <c r="L29" s="2303"/>
      <c r="M29" s="2304"/>
      <c r="N29" s="452"/>
      <c r="O29" s="1119" t="s">
        <v>1004</v>
      </c>
      <c r="P29" s="1094"/>
      <c r="Q29" s="2312"/>
      <c r="R29" s="2312"/>
      <c r="S29" s="2319"/>
      <c r="T29" s="2319"/>
      <c r="U29" s="2319"/>
      <c r="V29" s="2320"/>
      <c r="W29" s="1594"/>
      <c r="X29" s="1595"/>
      <c r="Y29" s="1092" t="s">
        <v>1007</v>
      </c>
      <c r="Z29" s="2285" t="s">
        <v>1445</v>
      </c>
      <c r="AA29" s="2285"/>
      <c r="AB29" s="2285"/>
      <c r="AC29" s="2285"/>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2313" t="s">
        <v>1002</v>
      </c>
      <c r="I32" s="2296" t="s">
        <v>1447</v>
      </c>
      <c r="J32" s="2297"/>
      <c r="K32" s="2297"/>
      <c r="L32" s="2297"/>
      <c r="M32" s="2298"/>
      <c r="N32" s="2288"/>
      <c r="O32" s="2289" t="s">
        <v>1004</v>
      </c>
      <c r="P32" s="2291" t="s">
        <v>1007</v>
      </c>
      <c r="Q32" s="2293" t="s">
        <v>1148</v>
      </c>
      <c r="R32" s="2293" t="s">
        <v>1448</v>
      </c>
      <c r="S32" s="2293"/>
      <c r="T32" s="2293"/>
      <c r="U32" s="2293"/>
      <c r="V32" s="2293"/>
      <c r="W32" s="1533"/>
      <c r="X32" s="1535" t="s">
        <v>719</v>
      </c>
      <c r="Y32" s="1092" t="s">
        <v>1007</v>
      </c>
      <c r="Z32" s="2285" t="s">
        <v>1442</v>
      </c>
      <c r="AA32" s="2285"/>
      <c r="AB32" s="2285"/>
      <c r="AC32" s="2285"/>
      <c r="AD32" s="1117" t="s">
        <v>10</v>
      </c>
      <c r="AE32" s="1118">
        <v>10</v>
      </c>
      <c r="AF32" s="696"/>
    </row>
    <row r="33" spans="2:37" s="1088" customFormat="1" ht="31.5" customHeight="1" x14ac:dyDescent="0.15">
      <c r="B33" s="695"/>
      <c r="E33" s="696"/>
      <c r="G33" s="695"/>
      <c r="H33" s="2310"/>
      <c r="I33" s="2299"/>
      <c r="J33" s="2300"/>
      <c r="K33" s="2300"/>
      <c r="L33" s="2300"/>
      <c r="M33" s="2301"/>
      <c r="N33" s="1556"/>
      <c r="O33" s="2290"/>
      <c r="P33" s="2291"/>
      <c r="Q33" s="2293"/>
      <c r="R33" s="2293"/>
      <c r="S33" s="2293"/>
      <c r="T33" s="2293"/>
      <c r="U33" s="2293"/>
      <c r="V33" s="2293"/>
      <c r="W33" s="1536"/>
      <c r="X33" s="1538"/>
      <c r="Y33" s="1092" t="s">
        <v>1007</v>
      </c>
      <c r="Z33" s="2285" t="s">
        <v>1449</v>
      </c>
      <c r="AA33" s="2285"/>
      <c r="AB33" s="2285"/>
      <c r="AC33" s="2285"/>
      <c r="AD33" s="1117" t="s">
        <v>10</v>
      </c>
      <c r="AE33" s="1118">
        <v>5</v>
      </c>
      <c r="AF33" s="1125"/>
    </row>
    <row r="34" spans="2:37" s="1088" customFormat="1" ht="30.75" customHeight="1" x14ac:dyDescent="0.15">
      <c r="B34" s="695"/>
      <c r="E34" s="696"/>
      <c r="G34" s="695"/>
      <c r="H34" s="1114" t="s">
        <v>1005</v>
      </c>
      <c r="I34" s="2302" t="s">
        <v>1450</v>
      </c>
      <c r="J34" s="2303"/>
      <c r="K34" s="2303"/>
      <c r="L34" s="2303"/>
      <c r="M34" s="2304"/>
      <c r="N34" s="452"/>
      <c r="O34" s="1119" t="s">
        <v>1004</v>
      </c>
      <c r="P34" s="2291"/>
      <c r="Q34" s="2293"/>
      <c r="R34" s="2293"/>
      <c r="S34" s="2293"/>
      <c r="T34" s="2293"/>
      <c r="U34" s="2293"/>
      <c r="V34" s="2293"/>
      <c r="W34" s="1593"/>
      <c r="X34" s="1595"/>
      <c r="Y34" s="1092" t="s">
        <v>1007</v>
      </c>
      <c r="Z34" s="2285" t="s">
        <v>1451</v>
      </c>
      <c r="AA34" s="2285"/>
      <c r="AB34" s="2285"/>
      <c r="AC34" s="2285"/>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2286" t="s">
        <v>1002</v>
      </c>
      <c r="I37" s="2296" t="s">
        <v>1453</v>
      </c>
      <c r="J37" s="2297"/>
      <c r="K37" s="2297"/>
      <c r="L37" s="2297"/>
      <c r="M37" s="2297"/>
      <c r="N37" s="2297"/>
      <c r="O37" s="2297"/>
      <c r="P37" s="2297"/>
      <c r="Q37" s="2297"/>
      <c r="R37" s="2297"/>
      <c r="S37" s="2297"/>
      <c r="T37" s="2297"/>
      <c r="U37" s="2298"/>
      <c r="V37" s="2295" t="s">
        <v>1007</v>
      </c>
      <c r="W37" s="2293"/>
      <c r="X37" s="2293"/>
      <c r="Y37" s="1092" t="s">
        <v>1007</v>
      </c>
      <c r="Z37" s="2305" t="s">
        <v>1454</v>
      </c>
      <c r="AA37" s="2305"/>
      <c r="AD37" s="1117" t="s">
        <v>10</v>
      </c>
      <c r="AE37" s="1118">
        <v>5</v>
      </c>
      <c r="AF37" s="696"/>
    </row>
    <row r="38" spans="2:37" s="1088" customFormat="1" ht="30.75" customHeight="1" x14ac:dyDescent="0.15">
      <c r="B38" s="498"/>
      <c r="C38" s="1100"/>
      <c r="D38" s="1100"/>
      <c r="E38" s="419"/>
      <c r="G38" s="695"/>
      <c r="H38" s="2286"/>
      <c r="I38" s="2299"/>
      <c r="J38" s="2300"/>
      <c r="K38" s="2300"/>
      <c r="L38" s="2300"/>
      <c r="M38" s="2300"/>
      <c r="N38" s="2300"/>
      <c r="O38" s="2300"/>
      <c r="P38" s="2300"/>
      <c r="Q38" s="2300"/>
      <c r="R38" s="2300"/>
      <c r="S38" s="2300"/>
      <c r="T38" s="2300"/>
      <c r="U38" s="2301"/>
      <c r="V38" s="1556"/>
      <c r="W38" s="2293"/>
      <c r="X38" s="2293"/>
      <c r="Y38" s="1092" t="s">
        <v>1007</v>
      </c>
      <c r="Z38" s="2285" t="s">
        <v>1496</v>
      </c>
      <c r="AA38" s="2285"/>
      <c r="AB38" s="2285"/>
      <c r="AC38" s="2308"/>
      <c r="AD38" s="1117" t="s">
        <v>10</v>
      </c>
      <c r="AE38" s="1118">
        <v>3</v>
      </c>
      <c r="AF38" s="696"/>
    </row>
    <row r="39" spans="2:37" s="1088" customFormat="1" ht="38.25" customHeight="1" x14ac:dyDescent="0.15">
      <c r="B39" s="498"/>
      <c r="C39" s="1100"/>
      <c r="D39" s="1100"/>
      <c r="E39" s="419"/>
      <c r="G39" s="1093"/>
      <c r="H39" s="2310"/>
      <c r="I39" s="2306"/>
      <c r="J39" s="2285"/>
      <c r="K39" s="2285"/>
      <c r="L39" s="2285"/>
      <c r="M39" s="2285"/>
      <c r="N39" s="2285"/>
      <c r="O39" s="2285"/>
      <c r="P39" s="2285"/>
      <c r="Q39" s="2285"/>
      <c r="R39" s="2285"/>
      <c r="S39" s="2285"/>
      <c r="T39" s="2285"/>
      <c r="U39" s="2307"/>
      <c r="V39" s="2295"/>
      <c r="W39" s="2311"/>
      <c r="X39" s="2312"/>
      <c r="Y39" s="1091" t="s">
        <v>1007</v>
      </c>
      <c r="Z39" s="2285" t="s">
        <v>1497</v>
      </c>
      <c r="AA39" s="2285"/>
      <c r="AB39" s="2285"/>
      <c r="AC39" s="2308"/>
      <c r="AD39" s="1117" t="s">
        <v>10</v>
      </c>
      <c r="AE39" s="1118" t="s">
        <v>2634</v>
      </c>
      <c r="AF39" s="696"/>
    </row>
    <row r="40" spans="2:37" s="1088" customFormat="1" ht="19.5" customHeight="1" x14ac:dyDescent="0.15">
      <c r="B40" s="498"/>
      <c r="C40" s="1100"/>
      <c r="D40" s="1100"/>
      <c r="E40" s="419"/>
      <c r="G40" s="695"/>
      <c r="H40" s="2286"/>
      <c r="I40" s="2299"/>
      <c r="J40" s="2300"/>
      <c r="K40" s="2300"/>
      <c r="L40" s="2300"/>
      <c r="M40" s="2300"/>
      <c r="N40" s="2300"/>
      <c r="O40" s="2300"/>
      <c r="P40" s="2300"/>
      <c r="Q40" s="2300"/>
      <c r="R40" s="2300"/>
      <c r="S40" s="2300"/>
      <c r="T40" s="2300"/>
      <c r="U40" s="2301"/>
      <c r="V40" s="2295"/>
      <c r="W40" s="2293"/>
      <c r="X40" s="2293"/>
      <c r="Y40" s="1092" t="s">
        <v>1007</v>
      </c>
      <c r="Z40" s="2285" t="s">
        <v>1498</v>
      </c>
      <c r="AA40" s="2285"/>
      <c r="AB40" s="2285"/>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2294" t="s">
        <v>1456</v>
      </c>
      <c r="J43" s="2294"/>
      <c r="K43" s="2294"/>
      <c r="L43" s="2294"/>
      <c r="M43" s="2294"/>
      <c r="N43" s="1115"/>
      <c r="O43" s="1116" t="s">
        <v>1457</v>
      </c>
      <c r="P43" s="2291" t="s">
        <v>1007</v>
      </c>
      <c r="Q43" s="2293" t="s">
        <v>1155</v>
      </c>
      <c r="R43" s="2294" t="s">
        <v>1458</v>
      </c>
      <c r="S43" s="2294"/>
      <c r="T43" s="2294"/>
      <c r="U43" s="2294"/>
      <c r="V43" s="2294"/>
      <c r="W43" s="2280"/>
      <c r="X43" s="2280"/>
      <c r="Y43" s="1092" t="s">
        <v>1007</v>
      </c>
      <c r="Z43" s="2285" t="s">
        <v>1499</v>
      </c>
      <c r="AA43" s="2285"/>
      <c r="AB43" s="2285"/>
      <c r="AC43" s="2308"/>
      <c r="AD43" s="1117" t="s">
        <v>10</v>
      </c>
      <c r="AE43" s="1118">
        <v>5</v>
      </c>
      <c r="AF43" s="696"/>
    </row>
    <row r="44" spans="2:37" s="1088" customFormat="1" ht="40.5" customHeight="1" x14ac:dyDescent="0.15">
      <c r="B44" s="695"/>
      <c r="E44" s="696"/>
      <c r="G44" s="695"/>
      <c r="H44" s="1114" t="s">
        <v>1005</v>
      </c>
      <c r="I44" s="2294" t="s">
        <v>2635</v>
      </c>
      <c r="J44" s="2294"/>
      <c r="K44" s="2294"/>
      <c r="L44" s="2294"/>
      <c r="M44" s="2294"/>
      <c r="N44" s="688"/>
      <c r="O44" s="1119" t="s">
        <v>1457</v>
      </c>
      <c r="P44" s="2291"/>
      <c r="Q44" s="2293"/>
      <c r="R44" s="2294"/>
      <c r="S44" s="2294"/>
      <c r="T44" s="2294"/>
      <c r="U44" s="2294"/>
      <c r="V44" s="2294"/>
      <c r="W44" s="2280"/>
      <c r="X44" s="2280"/>
      <c r="Y44" s="1092" t="s">
        <v>1007</v>
      </c>
      <c r="Z44" s="2285" t="s">
        <v>1459</v>
      </c>
      <c r="AA44" s="2285"/>
      <c r="AB44" s="2285"/>
      <c r="AC44" s="2308"/>
      <c r="AD44" s="1117" t="s">
        <v>10</v>
      </c>
      <c r="AE44" s="1118">
        <v>3</v>
      </c>
      <c r="AF44" s="696"/>
    </row>
    <row r="45" spans="2:37" s="1088" customFormat="1" ht="30" customHeight="1" x14ac:dyDescent="0.15">
      <c r="B45" s="695"/>
      <c r="E45" s="696"/>
      <c r="G45" s="695"/>
      <c r="H45" s="1114" t="s">
        <v>1146</v>
      </c>
      <c r="I45" s="2302" t="s">
        <v>1501</v>
      </c>
      <c r="J45" s="2303"/>
      <c r="K45" s="2303"/>
      <c r="L45" s="2303"/>
      <c r="M45" s="2304"/>
      <c r="N45" s="1115"/>
      <c r="O45" s="1116" t="s">
        <v>1004</v>
      </c>
      <c r="P45" s="2291"/>
      <c r="Q45" s="2293"/>
      <c r="R45" s="2294"/>
      <c r="S45" s="2294"/>
      <c r="T45" s="2294"/>
      <c r="U45" s="2294"/>
      <c r="V45" s="2294"/>
      <c r="W45" s="2280"/>
      <c r="X45" s="2280"/>
      <c r="Y45" s="1092" t="s">
        <v>1007</v>
      </c>
      <c r="Z45" s="2309" t="s">
        <v>1460</v>
      </c>
      <c r="AA45" s="2309"/>
      <c r="AD45" s="1117" t="s">
        <v>10</v>
      </c>
      <c r="AE45" s="1118">
        <v>2</v>
      </c>
      <c r="AF45" s="696"/>
    </row>
    <row r="46" spans="2:37" s="1088" customFormat="1" ht="21" customHeight="1" x14ac:dyDescent="0.15">
      <c r="B46" s="695"/>
      <c r="E46" s="696"/>
      <c r="G46" s="695"/>
      <c r="H46" s="1114" t="s">
        <v>1148</v>
      </c>
      <c r="I46" s="2302" t="s">
        <v>1462</v>
      </c>
      <c r="J46" s="2303"/>
      <c r="K46" s="2303"/>
      <c r="L46" s="2303"/>
      <c r="M46" s="2304"/>
      <c r="N46" s="452"/>
      <c r="O46" s="1119" t="s">
        <v>790</v>
      </c>
      <c r="P46" s="2291"/>
      <c r="Q46" s="2293"/>
      <c r="R46" s="2294"/>
      <c r="S46" s="2294"/>
      <c r="T46" s="2294"/>
      <c r="U46" s="2294"/>
      <c r="V46" s="2294"/>
      <c r="W46" s="2280"/>
      <c r="X46" s="2280"/>
      <c r="Y46" s="1092" t="s">
        <v>1007</v>
      </c>
      <c r="Z46" s="2285" t="s">
        <v>1461</v>
      </c>
      <c r="AA46" s="2285"/>
      <c r="AB46" s="2285"/>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2294" t="s">
        <v>1502</v>
      </c>
      <c r="J49" s="2294"/>
      <c r="K49" s="2294"/>
      <c r="L49" s="2294"/>
      <c r="M49" s="2294"/>
      <c r="N49" s="1115"/>
      <c r="O49" s="1116" t="s">
        <v>1457</v>
      </c>
      <c r="P49" s="2291" t="s">
        <v>1007</v>
      </c>
      <c r="Q49" s="2293" t="s">
        <v>1155</v>
      </c>
      <c r="R49" s="2294" t="s">
        <v>1458</v>
      </c>
      <c r="S49" s="2294"/>
      <c r="T49" s="2294"/>
      <c r="U49" s="2294"/>
      <c r="V49" s="2294"/>
      <c r="W49" s="2280"/>
      <c r="X49" s="2280"/>
      <c r="Y49" s="1092" t="s">
        <v>1007</v>
      </c>
      <c r="Z49" s="2285" t="s">
        <v>1464</v>
      </c>
      <c r="AA49" s="2285"/>
      <c r="AB49" s="2285"/>
      <c r="AC49" s="2285"/>
      <c r="AD49" s="1117" t="s">
        <v>10</v>
      </c>
      <c r="AE49" s="1118">
        <v>5</v>
      </c>
      <c r="AF49" s="696"/>
    </row>
    <row r="50" spans="2:32" s="1088" customFormat="1" ht="42" customHeight="1" x14ac:dyDescent="0.15">
      <c r="B50" s="431"/>
      <c r="C50" s="1099"/>
      <c r="D50" s="1099"/>
      <c r="E50" s="1124"/>
      <c r="G50" s="695"/>
      <c r="H50" s="1114" t="s">
        <v>1005</v>
      </c>
      <c r="I50" s="2294" t="s">
        <v>1504</v>
      </c>
      <c r="J50" s="2294"/>
      <c r="K50" s="2294"/>
      <c r="L50" s="2294"/>
      <c r="M50" s="2294"/>
      <c r="N50" s="452"/>
      <c r="O50" s="1119" t="s">
        <v>1457</v>
      </c>
      <c r="P50" s="2291"/>
      <c r="Q50" s="2293"/>
      <c r="R50" s="2294"/>
      <c r="S50" s="2294"/>
      <c r="T50" s="2294"/>
      <c r="U50" s="2294"/>
      <c r="V50" s="2294"/>
      <c r="W50" s="2280"/>
      <c r="X50" s="2280"/>
      <c r="Y50" s="1092" t="s">
        <v>1007</v>
      </c>
      <c r="Z50" s="2285" t="s">
        <v>1465</v>
      </c>
      <c r="AA50" s="2285"/>
      <c r="AB50" s="2285"/>
      <c r="AC50" s="2285"/>
      <c r="AD50" s="1117" t="s">
        <v>10</v>
      </c>
      <c r="AE50" s="1118">
        <v>3</v>
      </c>
      <c r="AF50" s="696"/>
    </row>
    <row r="51" spans="2:32" s="1088" customFormat="1" ht="30" customHeight="1" x14ac:dyDescent="0.15">
      <c r="B51" s="431"/>
      <c r="C51" s="1099"/>
      <c r="D51" s="1099"/>
      <c r="E51" s="1124"/>
      <c r="G51" s="695"/>
      <c r="H51" s="1114" t="s">
        <v>1146</v>
      </c>
      <c r="I51" s="2302" t="s">
        <v>1505</v>
      </c>
      <c r="J51" s="2303"/>
      <c r="K51" s="2303"/>
      <c r="L51" s="2303"/>
      <c r="M51" s="2304"/>
      <c r="N51" s="1115"/>
      <c r="O51" s="1116" t="s">
        <v>1004</v>
      </c>
      <c r="P51" s="2291"/>
      <c r="Q51" s="2293"/>
      <c r="R51" s="2294"/>
      <c r="S51" s="2294"/>
      <c r="T51" s="2294"/>
      <c r="U51" s="2294"/>
      <c r="V51" s="2294"/>
      <c r="W51" s="2280"/>
      <c r="X51" s="2280"/>
      <c r="Y51" s="1092" t="s">
        <v>1007</v>
      </c>
      <c r="Z51" s="2285" t="s">
        <v>1466</v>
      </c>
      <c r="AA51" s="2285"/>
      <c r="AB51" s="2285"/>
      <c r="AC51" s="2285"/>
      <c r="AD51" s="1117" t="s">
        <v>10</v>
      </c>
      <c r="AE51" s="1118">
        <v>0</v>
      </c>
      <c r="AF51" s="696"/>
    </row>
    <row r="52" spans="2:32" s="1088" customFormat="1" ht="25.5" customHeight="1" x14ac:dyDescent="0.15">
      <c r="B52" s="431"/>
      <c r="C52" s="1099"/>
      <c r="D52" s="1099"/>
      <c r="E52" s="1124"/>
      <c r="G52" s="695"/>
      <c r="H52" s="1114" t="s">
        <v>1148</v>
      </c>
      <c r="I52" s="2302" t="s">
        <v>1467</v>
      </c>
      <c r="J52" s="2303"/>
      <c r="K52" s="2303"/>
      <c r="L52" s="2303"/>
      <c r="M52" s="2304"/>
      <c r="N52" s="452"/>
      <c r="O52" s="1119" t="s">
        <v>790</v>
      </c>
      <c r="P52" s="2291"/>
      <c r="Q52" s="2293"/>
      <c r="R52" s="2294"/>
      <c r="S52" s="2294"/>
      <c r="T52" s="2294"/>
      <c r="U52" s="2294"/>
      <c r="V52" s="2294"/>
      <c r="W52" s="2280"/>
      <c r="X52" s="2280"/>
      <c r="Y52" s="1092"/>
      <c r="Z52" s="2305"/>
      <c r="AA52" s="2305"/>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2294" t="s">
        <v>1469</v>
      </c>
      <c r="J55" s="2294"/>
      <c r="K55" s="2294"/>
      <c r="L55" s="2294"/>
      <c r="M55" s="2294"/>
      <c r="N55" s="1134"/>
      <c r="O55" s="1116" t="s">
        <v>790</v>
      </c>
      <c r="P55" s="2295" t="s">
        <v>1007</v>
      </c>
      <c r="Q55" s="2293" t="s">
        <v>1146</v>
      </c>
      <c r="R55" s="2296" t="s">
        <v>1470</v>
      </c>
      <c r="S55" s="2297"/>
      <c r="T55" s="2297"/>
      <c r="U55" s="2297"/>
      <c r="V55" s="2298"/>
      <c r="W55" s="1533"/>
      <c r="X55" s="1535" t="s">
        <v>719</v>
      </c>
      <c r="Y55" s="1092" t="s">
        <v>1007</v>
      </c>
      <c r="Z55" s="2285" t="s">
        <v>1471</v>
      </c>
      <c r="AA55" s="2285"/>
      <c r="AB55" s="2285"/>
      <c r="AC55" s="2285"/>
      <c r="AD55" s="1117" t="s">
        <v>10</v>
      </c>
      <c r="AE55" s="1118">
        <v>5</v>
      </c>
      <c r="AF55" s="696"/>
    </row>
    <row r="56" spans="2:32" s="1088" customFormat="1" ht="19.5" customHeight="1" x14ac:dyDescent="0.15">
      <c r="B56" s="695"/>
      <c r="E56" s="696"/>
      <c r="G56" s="695"/>
      <c r="H56" s="2286" t="s">
        <v>1005</v>
      </c>
      <c r="I56" s="2296" t="s">
        <v>1472</v>
      </c>
      <c r="J56" s="2297"/>
      <c r="K56" s="2297"/>
      <c r="L56" s="2297"/>
      <c r="M56" s="2298"/>
      <c r="N56" s="2288"/>
      <c r="O56" s="2289" t="s">
        <v>790</v>
      </c>
      <c r="P56" s="1549"/>
      <c r="Q56" s="2293"/>
      <c r="R56" s="2306"/>
      <c r="S56" s="2285"/>
      <c r="T56" s="2285"/>
      <c r="U56" s="2285"/>
      <c r="V56" s="2307"/>
      <c r="W56" s="1536"/>
      <c r="X56" s="1538"/>
      <c r="Y56" s="1092" t="s">
        <v>1007</v>
      </c>
      <c r="Z56" s="2285" t="s">
        <v>1473</v>
      </c>
      <c r="AA56" s="2285"/>
      <c r="AB56" s="2285"/>
      <c r="AC56" s="2285"/>
      <c r="AD56" s="1117" t="s">
        <v>10</v>
      </c>
      <c r="AE56" s="1118">
        <v>3</v>
      </c>
      <c r="AF56" s="696"/>
    </row>
    <row r="57" spans="2:32" s="1088" customFormat="1" ht="19.5" customHeight="1" x14ac:dyDescent="0.15">
      <c r="B57" s="695"/>
      <c r="E57" s="696"/>
      <c r="G57" s="695"/>
      <c r="H57" s="2286"/>
      <c r="I57" s="2299"/>
      <c r="J57" s="2300"/>
      <c r="K57" s="2300"/>
      <c r="L57" s="2300"/>
      <c r="M57" s="2301"/>
      <c r="N57" s="1556"/>
      <c r="O57" s="2290"/>
      <c r="P57" s="1094"/>
      <c r="Q57" s="2293"/>
      <c r="R57" s="2299"/>
      <c r="S57" s="2300"/>
      <c r="T57" s="2300"/>
      <c r="U57" s="2300"/>
      <c r="V57" s="2301"/>
      <c r="W57" s="1593"/>
      <c r="X57" s="1595"/>
      <c r="Y57" s="1092" t="s">
        <v>1007</v>
      </c>
      <c r="Z57" s="2285" t="s">
        <v>1474</v>
      </c>
      <c r="AA57" s="2285"/>
      <c r="AB57" s="2285"/>
      <c r="AC57" s="2285"/>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2287" t="s">
        <v>2636</v>
      </c>
      <c r="J60" s="2287"/>
      <c r="K60" s="2287"/>
      <c r="L60" s="2287"/>
      <c r="M60" s="2287"/>
      <c r="N60" s="1134"/>
      <c r="O60" s="1116" t="s">
        <v>1004</v>
      </c>
      <c r="P60" s="2295" t="s">
        <v>1007</v>
      </c>
      <c r="Q60" s="2293" t="s">
        <v>1146</v>
      </c>
      <c r="R60" s="2294" t="s">
        <v>1470</v>
      </c>
      <c r="S60" s="2294"/>
      <c r="T60" s="2294"/>
      <c r="U60" s="2294"/>
      <c r="V60" s="2294"/>
      <c r="W60" s="1533"/>
      <c r="X60" s="1535" t="s">
        <v>719</v>
      </c>
      <c r="Y60" s="1092" t="s">
        <v>1007</v>
      </c>
      <c r="Z60" s="2285" t="s">
        <v>1434</v>
      </c>
      <c r="AA60" s="2285"/>
      <c r="AB60" s="2285"/>
      <c r="AC60" s="2285"/>
      <c r="AD60" s="1117" t="s">
        <v>10</v>
      </c>
      <c r="AE60" s="1118">
        <v>5</v>
      </c>
      <c r="AF60" s="696"/>
    </row>
    <row r="61" spans="2:32" s="1088" customFormat="1" ht="19.5" customHeight="1" x14ac:dyDescent="0.15">
      <c r="B61" s="498"/>
      <c r="C61" s="1100"/>
      <c r="D61" s="1100"/>
      <c r="E61" s="419"/>
      <c r="G61" s="695"/>
      <c r="H61" s="2286" t="s">
        <v>1005</v>
      </c>
      <c r="I61" s="2287" t="s">
        <v>1476</v>
      </c>
      <c r="J61" s="2287"/>
      <c r="K61" s="2287"/>
      <c r="L61" s="2287"/>
      <c r="M61" s="2287"/>
      <c r="N61" s="2288"/>
      <c r="O61" s="2289" t="s">
        <v>1004</v>
      </c>
      <c r="P61" s="1549"/>
      <c r="Q61" s="2293"/>
      <c r="R61" s="2294"/>
      <c r="S61" s="2294"/>
      <c r="T61" s="2294"/>
      <c r="U61" s="2294"/>
      <c r="V61" s="2294"/>
      <c r="W61" s="1536"/>
      <c r="X61" s="1538"/>
      <c r="Y61" s="1092" t="s">
        <v>1007</v>
      </c>
      <c r="Z61" s="2285" t="s">
        <v>1436</v>
      </c>
      <c r="AA61" s="2285"/>
      <c r="AB61" s="2285"/>
      <c r="AC61" s="2285"/>
      <c r="AD61" s="1117" t="s">
        <v>10</v>
      </c>
      <c r="AE61" s="1118">
        <v>3</v>
      </c>
      <c r="AF61" s="696"/>
    </row>
    <row r="62" spans="2:32" s="1088" customFormat="1" ht="19.5" customHeight="1" x14ac:dyDescent="0.15">
      <c r="B62" s="498"/>
      <c r="C62" s="1100"/>
      <c r="D62" s="1100"/>
      <c r="E62" s="419"/>
      <c r="G62" s="695"/>
      <c r="H62" s="2286"/>
      <c r="I62" s="2287"/>
      <c r="J62" s="2287"/>
      <c r="K62" s="2287"/>
      <c r="L62" s="2287"/>
      <c r="M62" s="2287"/>
      <c r="N62" s="1556"/>
      <c r="O62" s="2290"/>
      <c r="P62" s="1094"/>
      <c r="Q62" s="2293"/>
      <c r="R62" s="2294"/>
      <c r="S62" s="2294"/>
      <c r="T62" s="2294"/>
      <c r="U62" s="2294"/>
      <c r="V62" s="2294"/>
      <c r="W62" s="1593"/>
      <c r="X62" s="1595"/>
      <c r="Y62" s="1092" t="s">
        <v>1007</v>
      </c>
      <c r="Z62" s="2285" t="s">
        <v>1438</v>
      </c>
      <c r="AA62" s="2285"/>
      <c r="AB62" s="2285"/>
      <c r="AC62" s="2285"/>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2287" t="s">
        <v>1507</v>
      </c>
      <c r="J65" s="2287"/>
      <c r="K65" s="2287"/>
      <c r="L65" s="2287"/>
      <c r="M65" s="2287"/>
      <c r="N65" s="1134"/>
      <c r="O65" s="1116" t="s">
        <v>1004</v>
      </c>
      <c r="P65" s="2291" t="s">
        <v>1007</v>
      </c>
      <c r="Q65" s="2293" t="s">
        <v>1146</v>
      </c>
      <c r="R65" s="2294" t="s">
        <v>1470</v>
      </c>
      <c r="S65" s="2294"/>
      <c r="T65" s="2294"/>
      <c r="U65" s="2294"/>
      <c r="V65" s="2294"/>
      <c r="W65" s="1533"/>
      <c r="X65" s="1535" t="s">
        <v>719</v>
      </c>
      <c r="Y65" s="1092" t="s">
        <v>1007</v>
      </c>
      <c r="Z65" s="2285" t="s">
        <v>1434</v>
      </c>
      <c r="AA65" s="2285"/>
      <c r="AB65" s="2285"/>
      <c r="AC65" s="2285"/>
      <c r="AD65" s="1117" t="s">
        <v>10</v>
      </c>
      <c r="AE65" s="1118">
        <v>5</v>
      </c>
      <c r="AF65" s="696"/>
    </row>
    <row r="66" spans="2:32" s="1088" customFormat="1" ht="19.5" customHeight="1" x14ac:dyDescent="0.15">
      <c r="B66" s="431"/>
      <c r="C66" s="1099"/>
      <c r="D66" s="1099"/>
      <c r="E66" s="1124"/>
      <c r="G66" s="695"/>
      <c r="H66" s="2286" t="s">
        <v>1005</v>
      </c>
      <c r="I66" s="2287" t="s">
        <v>1476</v>
      </c>
      <c r="J66" s="2287"/>
      <c r="K66" s="2287"/>
      <c r="L66" s="2287"/>
      <c r="M66" s="2287"/>
      <c r="N66" s="2288"/>
      <c r="O66" s="2289" t="s">
        <v>1004</v>
      </c>
      <c r="P66" s="2292"/>
      <c r="Q66" s="2293"/>
      <c r="R66" s="2294"/>
      <c r="S66" s="2294"/>
      <c r="T66" s="2294"/>
      <c r="U66" s="2294"/>
      <c r="V66" s="2294"/>
      <c r="W66" s="1536"/>
      <c r="X66" s="1538"/>
      <c r="Y66" s="1091" t="s">
        <v>1007</v>
      </c>
      <c r="Z66" s="2285" t="s">
        <v>1436</v>
      </c>
      <c r="AA66" s="2285"/>
      <c r="AB66" s="2285"/>
      <c r="AC66" s="2285"/>
      <c r="AD66" s="1117" t="s">
        <v>10</v>
      </c>
      <c r="AE66" s="1118">
        <v>3</v>
      </c>
      <c r="AF66" s="696"/>
    </row>
    <row r="67" spans="2:32" s="1088" customFormat="1" ht="19.5" customHeight="1" x14ac:dyDescent="0.15">
      <c r="B67" s="431"/>
      <c r="C67" s="1099"/>
      <c r="D67" s="1099"/>
      <c r="E67" s="1124"/>
      <c r="G67" s="695"/>
      <c r="H67" s="2286"/>
      <c r="I67" s="2287"/>
      <c r="J67" s="2287"/>
      <c r="K67" s="2287"/>
      <c r="L67" s="2287"/>
      <c r="M67" s="2287"/>
      <c r="N67" s="1556"/>
      <c r="O67" s="2290"/>
      <c r="P67" s="1094"/>
      <c r="Q67" s="2293"/>
      <c r="R67" s="2294"/>
      <c r="S67" s="2294"/>
      <c r="T67" s="2294"/>
      <c r="U67" s="2294"/>
      <c r="V67" s="2294"/>
      <c r="W67" s="1593"/>
      <c r="X67" s="1595"/>
      <c r="Y67" s="1091" t="s">
        <v>1007</v>
      </c>
      <c r="Z67" s="2285" t="s">
        <v>1438</v>
      </c>
      <c r="AA67" s="2285"/>
      <c r="AB67" s="2285"/>
      <c r="AC67" s="2285"/>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2279" t="s">
        <v>1206</v>
      </c>
      <c r="AE69" s="2279"/>
      <c r="AF69" s="696"/>
    </row>
    <row r="70" spans="2:32" s="1088" customFormat="1" ht="15" customHeight="1" x14ac:dyDescent="0.15">
      <c r="B70" s="695"/>
      <c r="E70" s="696"/>
      <c r="I70" s="2280" t="s">
        <v>1478</v>
      </c>
      <c r="J70" s="2280"/>
      <c r="K70" s="2280"/>
      <c r="L70" s="2280"/>
      <c r="M70" s="2280"/>
      <c r="N70" s="2280"/>
      <c r="O70" s="2280"/>
      <c r="P70" s="2280"/>
      <c r="Q70" s="2280"/>
      <c r="R70" s="2280"/>
      <c r="S70" s="2280"/>
      <c r="T70" s="2280"/>
      <c r="U70" s="2280"/>
      <c r="V70" s="2280"/>
      <c r="W70" s="2280"/>
      <c r="X70" s="2280"/>
      <c r="Y70" s="2280"/>
      <c r="Z70" s="2280"/>
      <c r="AA70" s="2280"/>
      <c r="AB70" s="2280" t="s">
        <v>1479</v>
      </c>
      <c r="AC70" s="1522"/>
      <c r="AD70" s="2281"/>
      <c r="AE70" s="2282"/>
      <c r="AF70" s="696"/>
    </row>
    <row r="71" spans="2:32" s="1088" customFormat="1" ht="15" customHeight="1" thickBot="1" x14ac:dyDescent="0.2">
      <c r="B71" s="695"/>
      <c r="E71" s="696"/>
      <c r="H71" s="1142"/>
      <c r="I71" s="2280"/>
      <c r="J71" s="2280"/>
      <c r="K71" s="2280"/>
      <c r="L71" s="2280"/>
      <c r="M71" s="2280"/>
      <c r="N71" s="2280"/>
      <c r="O71" s="2280"/>
      <c r="P71" s="2280"/>
      <c r="Q71" s="2280"/>
      <c r="R71" s="2280"/>
      <c r="S71" s="2280"/>
      <c r="T71" s="2280"/>
      <c r="U71" s="2280"/>
      <c r="V71" s="2280"/>
      <c r="W71" s="2280"/>
      <c r="X71" s="2280"/>
      <c r="Y71" s="2280"/>
      <c r="Z71" s="2280"/>
      <c r="AA71" s="2280"/>
      <c r="AB71" s="2280"/>
      <c r="AC71" s="1522"/>
      <c r="AD71" s="2283"/>
      <c r="AE71" s="2284"/>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2275" t="s">
        <v>1481</v>
      </c>
      <c r="D77" s="1600"/>
      <c r="E77" s="1600"/>
      <c r="F77" s="2276"/>
      <c r="G77" s="1100"/>
      <c r="H77" s="1100"/>
      <c r="J77" s="1114" t="s">
        <v>1002</v>
      </c>
      <c r="K77" s="2274" t="s">
        <v>1482</v>
      </c>
      <c r="L77" s="2274"/>
      <c r="M77" s="2274"/>
      <c r="N77" s="2274"/>
      <c r="O77" s="2274"/>
      <c r="P77" s="2274"/>
      <c r="Q77" s="2274"/>
      <c r="R77" s="2274"/>
      <c r="S77" s="2274"/>
      <c r="T77" s="2274"/>
      <c r="U77" s="2274"/>
      <c r="V77" s="2274"/>
      <c r="W77" s="2274"/>
      <c r="X77" s="2274"/>
      <c r="Y77" s="2274"/>
      <c r="Z77" s="2274"/>
      <c r="AA77" s="2274"/>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2274" t="s">
        <v>1508</v>
      </c>
      <c r="L78" s="2274"/>
      <c r="M78" s="2274"/>
      <c r="N78" s="2274"/>
      <c r="O78" s="2274"/>
      <c r="P78" s="2274"/>
      <c r="Q78" s="2274"/>
      <c r="R78" s="2274"/>
      <c r="S78" s="2274"/>
      <c r="T78" s="2274"/>
      <c r="U78" s="2274"/>
      <c r="V78" s="2274"/>
      <c r="W78" s="2274"/>
      <c r="X78" s="2274"/>
      <c r="Y78" s="2274"/>
      <c r="Z78" s="2274"/>
      <c r="AA78" s="2274"/>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2274" t="s">
        <v>1509</v>
      </c>
      <c r="L79" s="2274"/>
      <c r="M79" s="2274"/>
      <c r="N79" s="2274"/>
      <c r="O79" s="2274"/>
      <c r="P79" s="2274"/>
      <c r="Q79" s="2274"/>
      <c r="R79" s="2274"/>
      <c r="S79" s="2274"/>
      <c r="T79" s="2274"/>
      <c r="U79" s="2274"/>
      <c r="V79" s="2274"/>
      <c r="W79" s="2274"/>
      <c r="X79" s="2274"/>
      <c r="Y79" s="2274"/>
      <c r="Z79" s="2274"/>
      <c r="AA79" s="2274"/>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2274" t="s">
        <v>2633</v>
      </c>
      <c r="L80" s="2274"/>
      <c r="M80" s="2274"/>
      <c r="N80" s="2274"/>
      <c r="O80" s="2274"/>
      <c r="P80" s="2274"/>
      <c r="Q80" s="2274"/>
      <c r="R80" s="2274"/>
      <c r="S80" s="2274"/>
      <c r="T80" s="2274"/>
      <c r="U80" s="2274"/>
      <c r="V80" s="2274"/>
      <c r="W80" s="2274"/>
      <c r="X80" s="2274"/>
      <c r="Y80" s="2274"/>
      <c r="Z80" s="2274"/>
      <c r="AA80" s="2274"/>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2275" t="s">
        <v>1483</v>
      </c>
      <c r="D84" s="1600"/>
      <c r="E84" s="1600"/>
      <c r="F84" s="2276"/>
      <c r="G84" s="1100"/>
      <c r="H84" s="1100"/>
      <c r="J84" s="1114" t="s">
        <v>1002</v>
      </c>
      <c r="K84" s="2274" t="s">
        <v>1484</v>
      </c>
      <c r="L84" s="2278"/>
      <c r="M84" s="2274"/>
      <c r="N84" s="2274"/>
      <c r="O84" s="2274"/>
      <c r="P84" s="2274"/>
      <c r="Q84" s="2274"/>
      <c r="R84" s="2274"/>
      <c r="S84" s="2274"/>
      <c r="T84" s="2274"/>
      <c r="U84" s="2274"/>
      <c r="V84" s="2274"/>
      <c r="W84" s="2274"/>
      <c r="X84" s="2274"/>
      <c r="Y84" s="2274"/>
      <c r="Z84" s="2274"/>
      <c r="AA84" s="2274"/>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2274" t="s">
        <v>1508</v>
      </c>
      <c r="L85" s="2274"/>
      <c r="M85" s="2274"/>
      <c r="N85" s="2274"/>
      <c r="O85" s="2274"/>
      <c r="P85" s="2274"/>
      <c r="Q85" s="2274"/>
      <c r="R85" s="2274"/>
      <c r="S85" s="2274"/>
      <c r="T85" s="2274"/>
      <c r="U85" s="2274"/>
      <c r="V85" s="2274"/>
      <c r="W85" s="2274"/>
      <c r="X85" s="2274"/>
      <c r="Y85" s="2274"/>
      <c r="Z85" s="2274"/>
      <c r="AA85" s="2274"/>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2274" t="s">
        <v>1509</v>
      </c>
      <c r="L86" s="2274"/>
      <c r="M86" s="2274"/>
      <c r="N86" s="2274"/>
      <c r="O86" s="2274"/>
      <c r="P86" s="2274"/>
      <c r="Q86" s="2274"/>
      <c r="R86" s="2274"/>
      <c r="S86" s="2274"/>
      <c r="T86" s="2274"/>
      <c r="U86" s="2274"/>
      <c r="V86" s="2274"/>
      <c r="W86" s="2274"/>
      <c r="X86" s="2274"/>
      <c r="Y86" s="2274"/>
      <c r="Z86" s="2274"/>
      <c r="AA86" s="2274"/>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2274" t="s">
        <v>2633</v>
      </c>
      <c r="L87" s="2274"/>
      <c r="M87" s="2274"/>
      <c r="N87" s="2274"/>
      <c r="O87" s="2274"/>
      <c r="P87" s="2274"/>
      <c r="Q87" s="2274"/>
      <c r="R87" s="2274"/>
      <c r="S87" s="2274"/>
      <c r="T87" s="2274"/>
      <c r="U87" s="2274"/>
      <c r="V87" s="2274"/>
      <c r="W87" s="2274"/>
      <c r="X87" s="2274"/>
      <c r="Y87" s="2274"/>
      <c r="Z87" s="2274"/>
      <c r="AA87" s="2274"/>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2274" t="s">
        <v>1485</v>
      </c>
      <c r="L88" s="2274"/>
      <c r="M88" s="2274"/>
      <c r="N88" s="2274"/>
      <c r="O88" s="2274"/>
      <c r="P88" s="2274"/>
      <c r="Q88" s="2274"/>
      <c r="R88" s="2274"/>
      <c r="S88" s="2274"/>
      <c r="T88" s="2274"/>
      <c r="U88" s="2274"/>
      <c r="V88" s="2274"/>
      <c r="W88" s="2274"/>
      <c r="X88" s="2274"/>
      <c r="Y88" s="2274"/>
      <c r="Z88" s="2274"/>
      <c r="AA88" s="2274"/>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2274" t="s">
        <v>1511</v>
      </c>
      <c r="L89" s="2274"/>
      <c r="M89" s="2274"/>
      <c r="N89" s="2274"/>
      <c r="O89" s="2274"/>
      <c r="P89" s="2274"/>
      <c r="Q89" s="2274"/>
      <c r="R89" s="2274"/>
      <c r="S89" s="2274"/>
      <c r="T89" s="2274"/>
      <c r="U89" s="2274"/>
      <c r="V89" s="2274"/>
      <c r="W89" s="2274"/>
      <c r="X89" s="2274"/>
      <c r="Y89" s="2274"/>
      <c r="Z89" s="2274"/>
      <c r="AA89" s="2274"/>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2275" t="s">
        <v>1487</v>
      </c>
      <c r="D95" s="1600"/>
      <c r="E95" s="1600"/>
      <c r="F95" s="2276"/>
      <c r="J95" s="1114" t="s">
        <v>1002</v>
      </c>
      <c r="K95" s="2274" t="s">
        <v>1488</v>
      </c>
      <c r="L95" s="2274"/>
      <c r="M95" s="2274"/>
      <c r="N95" s="2274"/>
      <c r="O95" s="2274"/>
      <c r="P95" s="2274"/>
      <c r="Q95" s="2274"/>
      <c r="R95" s="2274"/>
      <c r="S95" s="2274"/>
      <c r="T95" s="2274"/>
      <c r="U95" s="2274"/>
      <c r="V95" s="2274"/>
      <c r="W95" s="2274"/>
      <c r="X95" s="2274"/>
      <c r="Y95" s="2274"/>
      <c r="Z95" s="2274"/>
      <c r="AA95" s="2274"/>
      <c r="AC95" s="1149" t="s">
        <v>10</v>
      </c>
      <c r="AD95" s="1105" t="s">
        <v>914</v>
      </c>
      <c r="AE95" s="1150" t="s">
        <v>10</v>
      </c>
      <c r="AF95" s="696"/>
    </row>
    <row r="96" spans="2:32" s="1088" customFormat="1" ht="24" customHeight="1" x14ac:dyDescent="0.15">
      <c r="B96" s="695"/>
      <c r="C96" s="2275"/>
      <c r="D96" s="1600"/>
      <c r="E96" s="1600"/>
      <c r="F96" s="2276"/>
      <c r="G96" s="1100"/>
      <c r="H96" s="1100"/>
      <c r="J96" s="1114" t="s">
        <v>1005</v>
      </c>
      <c r="K96" s="2274" t="s">
        <v>1489</v>
      </c>
      <c r="L96" s="2274"/>
      <c r="M96" s="2274"/>
      <c r="N96" s="2274"/>
      <c r="O96" s="2274"/>
      <c r="P96" s="2274"/>
      <c r="Q96" s="2274"/>
      <c r="R96" s="2274"/>
      <c r="S96" s="2274"/>
      <c r="T96" s="2274"/>
      <c r="U96" s="2274"/>
      <c r="V96" s="2274"/>
      <c r="W96" s="2274"/>
      <c r="X96" s="2274"/>
      <c r="Y96" s="2274"/>
      <c r="Z96" s="2274"/>
      <c r="AA96" s="2274"/>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2274" t="s">
        <v>1485</v>
      </c>
      <c r="L97" s="2274"/>
      <c r="M97" s="2274"/>
      <c r="N97" s="2274"/>
      <c r="O97" s="2274"/>
      <c r="P97" s="2274"/>
      <c r="Q97" s="2274"/>
      <c r="R97" s="2274"/>
      <c r="S97" s="2274"/>
      <c r="T97" s="2274"/>
      <c r="U97" s="2274"/>
      <c r="V97" s="2274"/>
      <c r="W97" s="2274"/>
      <c r="X97" s="2274"/>
      <c r="Y97" s="2274"/>
      <c r="Z97" s="2274"/>
      <c r="AA97" s="2274"/>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2275" t="s">
        <v>1490</v>
      </c>
      <c r="D101" s="1600"/>
      <c r="E101" s="1600"/>
      <c r="F101" s="2276"/>
      <c r="J101" s="1114" t="s">
        <v>1002</v>
      </c>
      <c r="K101" s="2274" t="s">
        <v>1491</v>
      </c>
      <c r="L101" s="2274"/>
      <c r="M101" s="2274"/>
      <c r="N101" s="2274"/>
      <c r="O101" s="2274"/>
      <c r="P101" s="2274"/>
      <c r="Q101" s="2274"/>
      <c r="R101" s="2274"/>
      <c r="S101" s="2274"/>
      <c r="T101" s="2274"/>
      <c r="U101" s="2274"/>
      <c r="V101" s="2274"/>
      <c r="W101" s="2274"/>
      <c r="X101" s="2274"/>
      <c r="Y101" s="2274"/>
      <c r="Z101" s="2274"/>
      <c r="AA101" s="2274"/>
      <c r="AC101" s="1149" t="s">
        <v>10</v>
      </c>
      <c r="AD101" s="1105" t="s">
        <v>914</v>
      </c>
      <c r="AE101" s="1150" t="s">
        <v>10</v>
      </c>
      <c r="AF101" s="696"/>
    </row>
    <row r="102" spans="1:32" s="1088" customFormat="1" ht="36.75" customHeight="1" x14ac:dyDescent="0.15">
      <c r="B102" s="695"/>
      <c r="C102" s="2275"/>
      <c r="D102" s="1600"/>
      <c r="E102" s="1600"/>
      <c r="F102" s="2276"/>
      <c r="G102" s="1100"/>
      <c r="H102" s="1100"/>
      <c r="J102" s="1114" t="s">
        <v>1005</v>
      </c>
      <c r="K102" s="2274" t="s">
        <v>1492</v>
      </c>
      <c r="L102" s="2274"/>
      <c r="M102" s="2274"/>
      <c r="N102" s="2274"/>
      <c r="O102" s="2274"/>
      <c r="P102" s="2274"/>
      <c r="Q102" s="2274"/>
      <c r="R102" s="2274"/>
      <c r="S102" s="2274"/>
      <c r="T102" s="2274"/>
      <c r="U102" s="2274"/>
      <c r="V102" s="2274"/>
      <c r="W102" s="2274"/>
      <c r="X102" s="2274"/>
      <c r="Y102" s="2274"/>
      <c r="Z102" s="2274"/>
      <c r="AA102" s="2274"/>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2277" t="s">
        <v>2637</v>
      </c>
      <c r="C106" s="2277"/>
      <c r="D106" s="2277"/>
      <c r="E106" s="2277"/>
      <c r="F106" s="2277"/>
      <c r="G106" s="2277"/>
      <c r="H106" s="2277"/>
      <c r="I106" s="2277"/>
      <c r="J106" s="2277"/>
      <c r="K106" s="2277"/>
      <c r="L106" s="2277"/>
      <c r="M106" s="2277"/>
      <c r="N106" s="2277"/>
      <c r="O106" s="2277"/>
      <c r="P106" s="2277"/>
      <c r="Q106" s="2277"/>
      <c r="R106" s="2277"/>
      <c r="S106" s="2277"/>
      <c r="T106" s="2277"/>
      <c r="U106" s="2277"/>
      <c r="V106" s="2277"/>
      <c r="W106" s="2277"/>
      <c r="X106" s="2277"/>
      <c r="Y106" s="2277"/>
      <c r="Z106" s="2277"/>
      <c r="AA106" s="2277"/>
      <c r="AB106" s="2277"/>
      <c r="AC106" s="2277"/>
      <c r="AD106" s="2277"/>
      <c r="AE106" s="2277"/>
      <c r="AF106" s="614"/>
    </row>
    <row r="107" spans="1:32" ht="163.5" customHeight="1" x14ac:dyDescent="0.15">
      <c r="A107" s="614"/>
      <c r="B107" s="2277" t="s">
        <v>2638</v>
      </c>
      <c r="C107" s="2277"/>
      <c r="D107" s="2277"/>
      <c r="E107" s="2277"/>
      <c r="F107" s="2277"/>
      <c r="G107" s="2277"/>
      <c r="H107" s="2277"/>
      <c r="I107" s="2277"/>
      <c r="J107" s="2277"/>
      <c r="K107" s="2277"/>
      <c r="L107" s="2277"/>
      <c r="M107" s="2277"/>
      <c r="N107" s="2277"/>
      <c r="O107" s="2277"/>
      <c r="P107" s="2277"/>
      <c r="Q107" s="2277"/>
      <c r="R107" s="2277"/>
      <c r="S107" s="2277"/>
      <c r="T107" s="2277"/>
      <c r="U107" s="2277"/>
      <c r="V107" s="2277"/>
      <c r="W107" s="2277"/>
      <c r="X107" s="2277"/>
      <c r="Y107" s="2277"/>
      <c r="Z107" s="2277"/>
      <c r="AA107" s="2277"/>
      <c r="AB107" s="2277"/>
      <c r="AC107" s="2277"/>
      <c r="AD107" s="2277"/>
      <c r="AE107" s="2277"/>
      <c r="AF107" s="614"/>
    </row>
    <row r="108" spans="1:32" ht="33.75" customHeight="1" x14ac:dyDescent="0.15">
      <c r="A108" s="1152"/>
      <c r="B108" s="1600" t="s">
        <v>2639</v>
      </c>
      <c r="C108" s="1600"/>
      <c r="D108" s="1600"/>
      <c r="E108" s="1600"/>
      <c r="F108" s="1600"/>
      <c r="G108" s="1600"/>
      <c r="H108" s="1600"/>
      <c r="I108" s="1600"/>
      <c r="J108" s="1600"/>
      <c r="K108" s="1600"/>
      <c r="L108" s="1600"/>
      <c r="M108" s="1600"/>
      <c r="N108" s="1600"/>
      <c r="O108" s="1600"/>
      <c r="P108" s="1600"/>
      <c r="Q108" s="1600"/>
      <c r="R108" s="1600"/>
      <c r="S108" s="1600"/>
      <c r="T108" s="1600"/>
      <c r="U108" s="1600"/>
      <c r="V108" s="1600"/>
      <c r="W108" s="1600"/>
      <c r="X108" s="1600"/>
      <c r="Y108" s="1600"/>
      <c r="Z108" s="1600"/>
      <c r="AA108" s="1600"/>
      <c r="AB108" s="1600"/>
      <c r="AC108" s="1600"/>
      <c r="AD108" s="1600"/>
      <c r="AE108" s="1600"/>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0000000}">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K108"/>
  <sheetViews>
    <sheetView zoomScaleNormal="100" zoomScaleSheetLayoutView="85" workbookViewId="0">
      <selection activeCell="I14" sqref="I14:J16"/>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645"/>
      <c r="Y3" s="1645"/>
      <c r="Z3" s="798" t="s">
        <v>621</v>
      </c>
      <c r="AA3" s="1645"/>
      <c r="AB3" s="1645"/>
      <c r="AC3" s="798" t="s">
        <v>622</v>
      </c>
      <c r="AD3" s="752"/>
      <c r="AE3" s="798" t="s">
        <v>790</v>
      </c>
    </row>
    <row r="4" spans="2:32" s="798" customFormat="1" ht="6.75" customHeight="1" x14ac:dyDescent="0.15">
      <c r="AD4" s="752"/>
    </row>
    <row r="5" spans="2:32" s="798" customFormat="1" ht="26.25" customHeight="1" x14ac:dyDescent="0.15">
      <c r="B5" s="2038" t="s">
        <v>2278</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row>
    <row r="6" spans="2:32" s="798" customFormat="1" ht="7.5" customHeight="1" x14ac:dyDescent="0.15"/>
    <row r="7" spans="2:32" s="798" customFormat="1" ht="30" customHeight="1" x14ac:dyDescent="0.15">
      <c r="B7" s="1845" t="s">
        <v>1413</v>
      </c>
      <c r="C7" s="2014"/>
      <c r="D7" s="2014"/>
      <c r="E7" s="2015"/>
      <c r="F7" s="1844"/>
      <c r="G7" s="1844"/>
      <c r="H7" s="1844"/>
      <c r="I7" s="1844"/>
      <c r="J7" s="1844"/>
      <c r="K7" s="1844"/>
      <c r="L7" s="1844"/>
      <c r="M7" s="1844"/>
      <c r="N7" s="1844"/>
      <c r="O7" s="1844"/>
      <c r="P7" s="1844"/>
      <c r="Q7" s="1844"/>
      <c r="R7" s="1844"/>
      <c r="S7" s="1844"/>
      <c r="T7" s="1844"/>
      <c r="U7" s="1844"/>
      <c r="V7" s="1844"/>
      <c r="W7" s="1844"/>
      <c r="X7" s="1844"/>
      <c r="Y7" s="1844"/>
      <c r="Z7" s="1844"/>
      <c r="AA7" s="1844"/>
      <c r="AB7" s="1844"/>
      <c r="AC7" s="1844"/>
      <c r="AD7" s="1844"/>
      <c r="AE7" s="1844"/>
      <c r="AF7" s="1844"/>
    </row>
    <row r="8" spans="2:32" ht="30" customHeight="1" x14ac:dyDescent="0.15">
      <c r="B8" s="1845" t="s">
        <v>1414</v>
      </c>
      <c r="C8" s="2014"/>
      <c r="D8" s="2014"/>
      <c r="E8" s="2015"/>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845" t="s">
        <v>1415</v>
      </c>
      <c r="C9" s="2014"/>
      <c r="D9" s="2014"/>
      <c r="E9" s="2015"/>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2115" t="s">
        <v>1418</v>
      </c>
      <c r="C10" s="2116"/>
      <c r="D10" s="2116"/>
      <c r="E10" s="2117"/>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2118"/>
      <c r="C11" s="2119"/>
      <c r="D11" s="2119"/>
      <c r="E11" s="2120"/>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664" t="s">
        <v>1421</v>
      </c>
      <c r="C14" s="1665"/>
      <c r="D14" s="1665"/>
      <c r="E14" s="1670"/>
      <c r="AD14" s="2335" t="s">
        <v>1422</v>
      </c>
      <c r="AE14" s="2336"/>
      <c r="AF14" s="805"/>
    </row>
    <row r="15" spans="2:32" s="798" customFormat="1" ht="21" customHeight="1" x14ac:dyDescent="0.15">
      <c r="B15" s="1664"/>
      <c r="C15" s="1665"/>
      <c r="D15" s="1665"/>
      <c r="E15" s="1670"/>
      <c r="AD15" s="2337"/>
      <c r="AE15" s="2338"/>
      <c r="AF15" s="805"/>
    </row>
    <row r="16" spans="2:32" s="798" customFormat="1" ht="21" customHeight="1" x14ac:dyDescent="0.15">
      <c r="B16" s="1664"/>
      <c r="C16" s="1665"/>
      <c r="D16" s="1665"/>
      <c r="E16" s="1670"/>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2339" t="s">
        <v>1424</v>
      </c>
      <c r="J17" s="2340"/>
      <c r="K17" s="2340"/>
      <c r="L17" s="2340"/>
      <c r="M17" s="2341"/>
      <c r="N17" s="735"/>
      <c r="O17" s="717" t="s">
        <v>1004</v>
      </c>
      <c r="P17" s="2342" t="s">
        <v>1007</v>
      </c>
      <c r="Q17" s="2225" t="s">
        <v>1148</v>
      </c>
      <c r="R17" s="1707" t="s">
        <v>1425</v>
      </c>
      <c r="S17" s="1707"/>
      <c r="T17" s="1707"/>
      <c r="U17" s="1707"/>
      <c r="V17" s="2339"/>
      <c r="W17" s="1763"/>
      <c r="X17" s="1651" t="s">
        <v>719</v>
      </c>
      <c r="Y17" s="799" t="s">
        <v>1007</v>
      </c>
      <c r="Z17" s="1794" t="s">
        <v>1426</v>
      </c>
      <c r="AA17" s="1794"/>
      <c r="AB17" s="1794"/>
      <c r="AC17" s="1794"/>
      <c r="AD17" s="252" t="s">
        <v>10</v>
      </c>
      <c r="AE17" s="253">
        <v>20</v>
      </c>
      <c r="AF17" s="805"/>
    </row>
    <row r="18" spans="2:32" s="798" customFormat="1" ht="30" customHeight="1" x14ac:dyDescent="0.15">
      <c r="B18" s="846"/>
      <c r="C18" s="714"/>
      <c r="D18" s="714"/>
      <c r="E18" s="847"/>
      <c r="G18" s="806"/>
      <c r="H18" s="848" t="s">
        <v>1005</v>
      </c>
      <c r="I18" s="2339" t="s">
        <v>1427</v>
      </c>
      <c r="J18" s="1713"/>
      <c r="K18" s="1713"/>
      <c r="L18" s="1713"/>
      <c r="M18" s="1714"/>
      <c r="N18" s="727"/>
      <c r="O18" s="823" t="s">
        <v>1004</v>
      </c>
      <c r="P18" s="2342"/>
      <c r="Q18" s="2225"/>
      <c r="R18" s="1707"/>
      <c r="S18" s="1707"/>
      <c r="T18" s="1707"/>
      <c r="U18" s="1707"/>
      <c r="V18" s="2339"/>
      <c r="W18" s="2033"/>
      <c r="X18" s="1651"/>
      <c r="Y18" s="799" t="s">
        <v>1007</v>
      </c>
      <c r="Z18" s="1794" t="s">
        <v>1428</v>
      </c>
      <c r="AA18" s="1794"/>
      <c r="AB18" s="1794"/>
      <c r="AC18" s="1794"/>
      <c r="AD18" s="252" t="s">
        <v>10</v>
      </c>
      <c r="AE18" s="253">
        <v>10</v>
      </c>
      <c r="AF18" s="805"/>
    </row>
    <row r="19" spans="2:32" s="798" customFormat="1" ht="30" customHeight="1" x14ac:dyDescent="0.15">
      <c r="B19" s="846"/>
      <c r="C19" s="714"/>
      <c r="D19" s="714"/>
      <c r="E19" s="847"/>
      <c r="G19" s="806"/>
      <c r="H19" s="848" t="s">
        <v>1146</v>
      </c>
      <c r="I19" s="2339" t="s">
        <v>1429</v>
      </c>
      <c r="J19" s="1713"/>
      <c r="K19" s="1713"/>
      <c r="L19" s="1713"/>
      <c r="M19" s="1714"/>
      <c r="N19" s="727"/>
      <c r="O19" s="823" t="s">
        <v>1004</v>
      </c>
      <c r="P19" s="2342"/>
      <c r="Q19" s="2225"/>
      <c r="R19" s="1707"/>
      <c r="S19" s="1707"/>
      <c r="T19" s="1707"/>
      <c r="U19" s="1707"/>
      <c r="V19" s="2339"/>
      <c r="W19" s="1800"/>
      <c r="X19" s="1651"/>
      <c r="Y19" s="799" t="s">
        <v>1007</v>
      </c>
      <c r="Z19" s="1794" t="s">
        <v>1430</v>
      </c>
      <c r="AA19" s="1794"/>
      <c r="AB19" s="1794"/>
      <c r="AC19" s="1794"/>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2339" t="s">
        <v>1432</v>
      </c>
      <c r="J22" s="1713"/>
      <c r="K22" s="1713"/>
      <c r="L22" s="1713"/>
      <c r="M22" s="1714"/>
      <c r="N22" s="735"/>
      <c r="O22" s="717" t="s">
        <v>1004</v>
      </c>
      <c r="P22" s="2342" t="s">
        <v>1007</v>
      </c>
      <c r="Q22" s="2225" t="s">
        <v>1148</v>
      </c>
      <c r="R22" s="1707" t="s">
        <v>1433</v>
      </c>
      <c r="S22" s="1707"/>
      <c r="T22" s="1707"/>
      <c r="U22" s="1707"/>
      <c r="V22" s="1707"/>
      <c r="W22" s="1763"/>
      <c r="X22" s="1765" t="s">
        <v>719</v>
      </c>
      <c r="Y22" s="799" t="s">
        <v>1007</v>
      </c>
      <c r="Z22" s="1794" t="s">
        <v>1434</v>
      </c>
      <c r="AA22" s="1794"/>
      <c r="AB22" s="1794"/>
      <c r="AC22" s="1794"/>
      <c r="AD22" s="252" t="s">
        <v>10</v>
      </c>
      <c r="AE22" s="253">
        <v>20</v>
      </c>
      <c r="AF22" s="805"/>
    </row>
    <row r="23" spans="2:32" s="798" customFormat="1" ht="30" customHeight="1" x14ac:dyDescent="0.15">
      <c r="B23" s="732"/>
      <c r="C23" s="733"/>
      <c r="D23" s="733"/>
      <c r="E23" s="734"/>
      <c r="G23" s="806"/>
      <c r="H23" s="848" t="s">
        <v>1005</v>
      </c>
      <c r="I23" s="2339" t="s">
        <v>1435</v>
      </c>
      <c r="J23" s="1713"/>
      <c r="K23" s="1713"/>
      <c r="L23" s="1713"/>
      <c r="M23" s="1714"/>
      <c r="N23" s="727"/>
      <c r="O23" s="823" t="s">
        <v>1004</v>
      </c>
      <c r="P23" s="2342"/>
      <c r="Q23" s="2225"/>
      <c r="R23" s="1707"/>
      <c r="S23" s="1707"/>
      <c r="T23" s="1707"/>
      <c r="U23" s="1707"/>
      <c r="V23" s="1707"/>
      <c r="W23" s="2033"/>
      <c r="X23" s="2034"/>
      <c r="Y23" s="799" t="s">
        <v>1007</v>
      </c>
      <c r="Z23" s="1794" t="s">
        <v>1436</v>
      </c>
      <c r="AA23" s="1794"/>
      <c r="AB23" s="1794"/>
      <c r="AC23" s="1794"/>
      <c r="AD23" s="252" t="s">
        <v>10</v>
      </c>
      <c r="AE23" s="253">
        <v>10</v>
      </c>
      <c r="AF23" s="805"/>
    </row>
    <row r="24" spans="2:32" s="798" customFormat="1" ht="24.75" customHeight="1" x14ac:dyDescent="0.15">
      <c r="B24" s="732"/>
      <c r="C24" s="733"/>
      <c r="D24" s="733"/>
      <c r="E24" s="734"/>
      <c r="G24" s="806"/>
      <c r="H24" s="848" t="s">
        <v>1146</v>
      </c>
      <c r="I24" s="2339" t="s">
        <v>1437</v>
      </c>
      <c r="J24" s="1713"/>
      <c r="K24" s="1713"/>
      <c r="L24" s="1713"/>
      <c r="M24" s="1714"/>
      <c r="N24" s="727"/>
      <c r="O24" s="823" t="s">
        <v>1004</v>
      </c>
      <c r="P24" s="2342"/>
      <c r="Q24" s="2225"/>
      <c r="R24" s="1707"/>
      <c r="S24" s="1707"/>
      <c r="T24" s="1707"/>
      <c r="U24" s="1707"/>
      <c r="V24" s="1707"/>
      <c r="W24" s="1800"/>
      <c r="X24" s="1802"/>
      <c r="Y24" s="799" t="s">
        <v>1007</v>
      </c>
      <c r="Z24" s="1794" t="s">
        <v>1438</v>
      </c>
      <c r="AA24" s="1794"/>
      <c r="AB24" s="1794"/>
      <c r="AC24" s="1794"/>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2226" t="s">
        <v>1002</v>
      </c>
      <c r="I27" s="1792" t="s">
        <v>1440</v>
      </c>
      <c r="J27" s="1761"/>
      <c r="K27" s="1761"/>
      <c r="L27" s="1761"/>
      <c r="M27" s="1762"/>
      <c r="N27" s="1653"/>
      <c r="O27" s="1654" t="s">
        <v>1004</v>
      </c>
      <c r="P27" s="2130" t="s">
        <v>1007</v>
      </c>
      <c r="Q27" s="2343" t="s">
        <v>1148</v>
      </c>
      <c r="R27" s="2343" t="s">
        <v>1441</v>
      </c>
      <c r="S27" s="2344"/>
      <c r="T27" s="2344"/>
      <c r="U27" s="2344"/>
      <c r="V27" s="2345"/>
      <c r="W27" s="1764"/>
      <c r="X27" s="1765" t="s">
        <v>719</v>
      </c>
      <c r="Y27" s="731" t="s">
        <v>1007</v>
      </c>
      <c r="Z27" s="1794" t="s">
        <v>1493</v>
      </c>
      <c r="AA27" s="1794"/>
      <c r="AB27" s="1794"/>
      <c r="AC27" s="1794"/>
      <c r="AD27" s="252" t="s">
        <v>10</v>
      </c>
      <c r="AE27" s="253">
        <v>10</v>
      </c>
      <c r="AF27" s="805"/>
    </row>
    <row r="28" spans="2:32" s="798" customFormat="1" ht="30.75" customHeight="1" x14ac:dyDescent="0.15">
      <c r="B28" s="846"/>
      <c r="C28" s="714"/>
      <c r="D28" s="714"/>
      <c r="E28" s="847"/>
      <c r="G28" s="806"/>
      <c r="H28" s="2226"/>
      <c r="I28" s="1795"/>
      <c r="J28" s="1796"/>
      <c r="K28" s="1796"/>
      <c r="L28" s="1796"/>
      <c r="M28" s="1816"/>
      <c r="N28" s="2132"/>
      <c r="O28" s="2134"/>
      <c r="P28" s="2130"/>
      <c r="Q28" s="2346"/>
      <c r="R28" s="2346"/>
      <c r="S28" s="2347"/>
      <c r="T28" s="2347"/>
      <c r="U28" s="2347"/>
      <c r="V28" s="2348"/>
      <c r="W28" s="1645"/>
      <c r="X28" s="2034"/>
      <c r="Y28" s="731" t="s">
        <v>1007</v>
      </c>
      <c r="Z28" s="1794" t="s">
        <v>1494</v>
      </c>
      <c r="AA28" s="1794"/>
      <c r="AB28" s="1794"/>
      <c r="AC28" s="1794"/>
      <c r="AD28" s="252" t="s">
        <v>10</v>
      </c>
      <c r="AE28" s="253">
        <v>5</v>
      </c>
      <c r="AF28" s="805"/>
    </row>
    <row r="29" spans="2:32" s="798" customFormat="1" ht="27" customHeight="1" x14ac:dyDescent="0.15">
      <c r="B29" s="846"/>
      <c r="C29" s="714"/>
      <c r="D29" s="714"/>
      <c r="E29" s="847"/>
      <c r="G29" s="806"/>
      <c r="H29" s="848" t="s">
        <v>1005</v>
      </c>
      <c r="I29" s="2339" t="s">
        <v>1444</v>
      </c>
      <c r="J29" s="1713"/>
      <c r="K29" s="1713"/>
      <c r="L29" s="1713"/>
      <c r="M29" s="1714"/>
      <c r="N29" s="727"/>
      <c r="O29" s="823" t="s">
        <v>1004</v>
      </c>
      <c r="P29" s="797"/>
      <c r="Q29" s="2349"/>
      <c r="R29" s="2349"/>
      <c r="S29" s="2350"/>
      <c r="T29" s="2350"/>
      <c r="U29" s="2350"/>
      <c r="V29" s="2351"/>
      <c r="W29" s="1801"/>
      <c r="X29" s="1802"/>
      <c r="Y29" s="731" t="s">
        <v>1007</v>
      </c>
      <c r="Z29" s="1794" t="s">
        <v>1495</v>
      </c>
      <c r="AA29" s="1794"/>
      <c r="AB29" s="1794"/>
      <c r="AC29" s="1794"/>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355" t="s">
        <v>1002</v>
      </c>
      <c r="I32" s="1792" t="s">
        <v>1447</v>
      </c>
      <c r="J32" s="1761"/>
      <c r="K32" s="1761"/>
      <c r="L32" s="1761"/>
      <c r="M32" s="1762"/>
      <c r="N32" s="1653"/>
      <c r="O32" s="1654" t="s">
        <v>1004</v>
      </c>
      <c r="P32" s="2342" t="s">
        <v>1007</v>
      </c>
      <c r="Q32" s="2225" t="s">
        <v>1148</v>
      </c>
      <c r="R32" s="2225" t="s">
        <v>1448</v>
      </c>
      <c r="S32" s="2225"/>
      <c r="T32" s="2225"/>
      <c r="U32" s="2225"/>
      <c r="V32" s="2225"/>
      <c r="W32" s="1763"/>
      <c r="X32" s="1765" t="s">
        <v>719</v>
      </c>
      <c r="Y32" s="731" t="s">
        <v>1007</v>
      </c>
      <c r="Z32" s="1794" t="s">
        <v>1493</v>
      </c>
      <c r="AA32" s="1794"/>
      <c r="AB32" s="1794"/>
      <c r="AC32" s="1794"/>
      <c r="AD32" s="252" t="s">
        <v>10</v>
      </c>
      <c r="AE32" s="253">
        <v>10</v>
      </c>
      <c r="AF32" s="805"/>
    </row>
    <row r="33" spans="2:37" s="798" customFormat="1" ht="31.5" customHeight="1" x14ac:dyDescent="0.15">
      <c r="B33" s="806"/>
      <c r="E33" s="805"/>
      <c r="G33" s="806"/>
      <c r="H33" s="2352"/>
      <c r="I33" s="1795"/>
      <c r="J33" s="1796"/>
      <c r="K33" s="1796"/>
      <c r="L33" s="1796"/>
      <c r="M33" s="1816"/>
      <c r="N33" s="2132"/>
      <c r="O33" s="2134"/>
      <c r="P33" s="2342"/>
      <c r="Q33" s="2225"/>
      <c r="R33" s="2225"/>
      <c r="S33" s="2225"/>
      <c r="T33" s="2225"/>
      <c r="U33" s="2225"/>
      <c r="V33" s="2225"/>
      <c r="W33" s="2033"/>
      <c r="X33" s="2034"/>
      <c r="Y33" s="731" t="s">
        <v>1007</v>
      </c>
      <c r="Z33" s="1794" t="s">
        <v>1494</v>
      </c>
      <c r="AA33" s="1794"/>
      <c r="AB33" s="1794"/>
      <c r="AC33" s="1794"/>
      <c r="AD33" s="252" t="s">
        <v>10</v>
      </c>
      <c r="AE33" s="253">
        <v>5</v>
      </c>
      <c r="AF33" s="259"/>
    </row>
    <row r="34" spans="2:37" s="798" customFormat="1" ht="30.75" customHeight="1" x14ac:dyDescent="0.15">
      <c r="B34" s="806"/>
      <c r="E34" s="805"/>
      <c r="G34" s="806"/>
      <c r="H34" s="848" t="s">
        <v>1005</v>
      </c>
      <c r="I34" s="2339" t="s">
        <v>1450</v>
      </c>
      <c r="J34" s="1713"/>
      <c r="K34" s="1713"/>
      <c r="L34" s="1713"/>
      <c r="M34" s="1714"/>
      <c r="N34" s="727"/>
      <c r="O34" s="823" t="s">
        <v>1004</v>
      </c>
      <c r="P34" s="2342"/>
      <c r="Q34" s="2225"/>
      <c r="R34" s="2225"/>
      <c r="S34" s="2225"/>
      <c r="T34" s="2225"/>
      <c r="U34" s="2225"/>
      <c r="V34" s="2225"/>
      <c r="W34" s="1800"/>
      <c r="X34" s="1802"/>
      <c r="Y34" s="731" t="s">
        <v>1007</v>
      </c>
      <c r="Z34" s="1794" t="s">
        <v>1495</v>
      </c>
      <c r="AA34" s="1794"/>
      <c r="AB34" s="1794"/>
      <c r="AC34" s="1794"/>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2226" t="s">
        <v>1002</v>
      </c>
      <c r="I37" s="1792" t="s">
        <v>1453</v>
      </c>
      <c r="J37" s="1761"/>
      <c r="K37" s="1761"/>
      <c r="L37" s="1761"/>
      <c r="M37" s="1761"/>
      <c r="N37" s="1761"/>
      <c r="O37" s="1761"/>
      <c r="P37" s="1761"/>
      <c r="Q37" s="1761"/>
      <c r="R37" s="1761"/>
      <c r="S37" s="1761"/>
      <c r="T37" s="1761"/>
      <c r="U37" s="1762"/>
      <c r="V37" s="2130" t="s">
        <v>1007</v>
      </c>
      <c r="W37" s="2225"/>
      <c r="X37" s="2225"/>
      <c r="Y37" s="731" t="s">
        <v>1007</v>
      </c>
      <c r="Z37" s="1794" t="s">
        <v>1454</v>
      </c>
      <c r="AA37" s="1794"/>
      <c r="AD37" s="252" t="s">
        <v>10</v>
      </c>
      <c r="AE37" s="253">
        <v>5</v>
      </c>
      <c r="AF37" s="805"/>
    </row>
    <row r="38" spans="2:37" s="798" customFormat="1" ht="30.75" customHeight="1" x14ac:dyDescent="0.15">
      <c r="B38" s="846"/>
      <c r="C38" s="714"/>
      <c r="D38" s="714"/>
      <c r="E38" s="847"/>
      <c r="G38" s="806"/>
      <c r="H38" s="2226"/>
      <c r="I38" s="1795"/>
      <c r="J38" s="1796"/>
      <c r="K38" s="1796"/>
      <c r="L38" s="1796"/>
      <c r="M38" s="1796"/>
      <c r="N38" s="1796"/>
      <c r="O38" s="1796"/>
      <c r="P38" s="1796"/>
      <c r="Q38" s="1796"/>
      <c r="R38" s="1796"/>
      <c r="S38" s="1796"/>
      <c r="T38" s="1796"/>
      <c r="U38" s="1816"/>
      <c r="V38" s="2132"/>
      <c r="W38" s="2225"/>
      <c r="X38" s="2225"/>
      <c r="Y38" s="731" t="s">
        <v>1007</v>
      </c>
      <c r="Z38" s="1794" t="s">
        <v>1496</v>
      </c>
      <c r="AA38" s="1794"/>
      <c r="AB38" s="1794"/>
      <c r="AC38" s="2354"/>
      <c r="AD38" s="252" t="s">
        <v>10</v>
      </c>
      <c r="AE38" s="253">
        <v>3</v>
      </c>
      <c r="AF38" s="805"/>
    </row>
    <row r="39" spans="2:37" s="798" customFormat="1" ht="38.25" customHeight="1" x14ac:dyDescent="0.15">
      <c r="B39" s="846"/>
      <c r="C39" s="714"/>
      <c r="D39" s="714"/>
      <c r="E39" s="847"/>
      <c r="G39" s="405"/>
      <c r="H39" s="2352"/>
      <c r="I39" s="1793"/>
      <c r="J39" s="1794"/>
      <c r="K39" s="1794"/>
      <c r="L39" s="1794"/>
      <c r="M39" s="1794"/>
      <c r="N39" s="1794"/>
      <c r="O39" s="1794"/>
      <c r="P39" s="1794"/>
      <c r="Q39" s="1794"/>
      <c r="R39" s="1794"/>
      <c r="S39" s="1794"/>
      <c r="T39" s="1794"/>
      <c r="U39" s="2189"/>
      <c r="V39" s="2130"/>
      <c r="W39" s="2353"/>
      <c r="X39" s="2349"/>
      <c r="Y39" s="799" t="s">
        <v>1007</v>
      </c>
      <c r="Z39" s="1794" t="s">
        <v>1497</v>
      </c>
      <c r="AA39" s="1794"/>
      <c r="AB39" s="1794"/>
      <c r="AC39" s="2354"/>
      <c r="AD39" s="252" t="s">
        <v>10</v>
      </c>
      <c r="AE39" s="253">
        <v>1</v>
      </c>
      <c r="AF39" s="805"/>
    </row>
    <row r="40" spans="2:37" s="798" customFormat="1" ht="19.5" customHeight="1" x14ac:dyDescent="0.15">
      <c r="B40" s="846"/>
      <c r="C40" s="714"/>
      <c r="D40" s="714"/>
      <c r="E40" s="847"/>
      <c r="G40" s="806"/>
      <c r="H40" s="2226"/>
      <c r="I40" s="1795"/>
      <c r="J40" s="1796"/>
      <c r="K40" s="1796"/>
      <c r="L40" s="1796"/>
      <c r="M40" s="1796"/>
      <c r="N40" s="1796"/>
      <c r="O40" s="1796"/>
      <c r="P40" s="1796"/>
      <c r="Q40" s="1796"/>
      <c r="R40" s="1796"/>
      <c r="S40" s="1796"/>
      <c r="T40" s="1796"/>
      <c r="U40" s="1816"/>
      <c r="V40" s="2130"/>
      <c r="W40" s="2225"/>
      <c r="X40" s="2225"/>
      <c r="Y40" s="731" t="s">
        <v>1007</v>
      </c>
      <c r="Z40" s="1794" t="s">
        <v>1498</v>
      </c>
      <c r="AA40" s="1794"/>
      <c r="AB40" s="1794"/>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707" t="s">
        <v>1456</v>
      </c>
      <c r="J43" s="1707"/>
      <c r="K43" s="1707"/>
      <c r="L43" s="1707"/>
      <c r="M43" s="1707"/>
      <c r="N43" s="735"/>
      <c r="O43" s="717" t="s">
        <v>1457</v>
      </c>
      <c r="P43" s="2342" t="s">
        <v>1007</v>
      </c>
      <c r="Q43" s="2225" t="s">
        <v>1155</v>
      </c>
      <c r="R43" s="1707" t="s">
        <v>1458</v>
      </c>
      <c r="S43" s="1707"/>
      <c r="T43" s="1707"/>
      <c r="U43" s="1707"/>
      <c r="V43" s="1707"/>
      <c r="W43" s="2013"/>
      <c r="X43" s="2013"/>
      <c r="Y43" s="731" t="s">
        <v>1007</v>
      </c>
      <c r="Z43" s="1794" t="s">
        <v>1499</v>
      </c>
      <c r="AA43" s="1794"/>
      <c r="AB43" s="1794"/>
      <c r="AC43" s="2354"/>
      <c r="AD43" s="252" t="s">
        <v>10</v>
      </c>
      <c r="AE43" s="253">
        <v>5</v>
      </c>
      <c r="AF43" s="805"/>
    </row>
    <row r="44" spans="2:37" s="798" customFormat="1" ht="40.5" customHeight="1" x14ac:dyDescent="0.15">
      <c r="B44" s="806"/>
      <c r="E44" s="805"/>
      <c r="G44" s="806"/>
      <c r="H44" s="848" t="s">
        <v>1005</v>
      </c>
      <c r="I44" s="1707" t="s">
        <v>1500</v>
      </c>
      <c r="J44" s="1707"/>
      <c r="K44" s="1707"/>
      <c r="L44" s="1707"/>
      <c r="M44" s="1707"/>
      <c r="N44" s="728"/>
      <c r="O44" s="823" t="s">
        <v>1457</v>
      </c>
      <c r="P44" s="2342"/>
      <c r="Q44" s="2225"/>
      <c r="R44" s="1707"/>
      <c r="S44" s="1707"/>
      <c r="T44" s="1707"/>
      <c r="U44" s="1707"/>
      <c r="V44" s="1707"/>
      <c r="W44" s="2013"/>
      <c r="X44" s="2013"/>
      <c r="Y44" s="731" t="s">
        <v>1007</v>
      </c>
      <c r="Z44" s="1794" t="s">
        <v>1459</v>
      </c>
      <c r="AA44" s="1794"/>
      <c r="AB44" s="1794"/>
      <c r="AC44" s="2354"/>
      <c r="AD44" s="252" t="s">
        <v>10</v>
      </c>
      <c r="AE44" s="253">
        <v>3</v>
      </c>
      <c r="AF44" s="805"/>
    </row>
    <row r="45" spans="2:37" s="798" customFormat="1" ht="30" customHeight="1" x14ac:dyDescent="0.15">
      <c r="B45" s="806"/>
      <c r="E45" s="805"/>
      <c r="G45" s="806"/>
      <c r="H45" s="848" t="s">
        <v>1146</v>
      </c>
      <c r="I45" s="2339" t="s">
        <v>1501</v>
      </c>
      <c r="J45" s="1713"/>
      <c r="K45" s="1713"/>
      <c r="L45" s="1713"/>
      <c r="M45" s="1714"/>
      <c r="N45" s="735"/>
      <c r="O45" s="717" t="s">
        <v>1004</v>
      </c>
      <c r="P45" s="2342"/>
      <c r="Q45" s="2225"/>
      <c r="R45" s="1707"/>
      <c r="S45" s="1707"/>
      <c r="T45" s="1707"/>
      <c r="U45" s="1707"/>
      <c r="V45" s="1707"/>
      <c r="W45" s="2013"/>
      <c r="X45" s="2013"/>
      <c r="Y45" s="731" t="s">
        <v>1007</v>
      </c>
      <c r="Z45" s="2207" t="s">
        <v>1460</v>
      </c>
      <c r="AA45" s="2207"/>
      <c r="AD45" s="252" t="s">
        <v>10</v>
      </c>
      <c r="AE45" s="253">
        <v>2</v>
      </c>
      <c r="AF45" s="805"/>
    </row>
    <row r="46" spans="2:37" s="798" customFormat="1" ht="21" customHeight="1" x14ac:dyDescent="0.15">
      <c r="B46" s="806"/>
      <c r="E46" s="805"/>
      <c r="G46" s="806"/>
      <c r="H46" s="848" t="s">
        <v>1148</v>
      </c>
      <c r="I46" s="2339" t="s">
        <v>1462</v>
      </c>
      <c r="J46" s="1713"/>
      <c r="K46" s="1713"/>
      <c r="L46" s="1713"/>
      <c r="M46" s="1714"/>
      <c r="N46" s="727"/>
      <c r="O46" s="823" t="s">
        <v>790</v>
      </c>
      <c r="P46" s="2342"/>
      <c r="Q46" s="2225"/>
      <c r="R46" s="1707"/>
      <c r="S46" s="1707"/>
      <c r="T46" s="1707"/>
      <c r="U46" s="1707"/>
      <c r="V46" s="1707"/>
      <c r="W46" s="2013"/>
      <c r="X46" s="2013"/>
      <c r="Y46" s="731" t="s">
        <v>1007</v>
      </c>
      <c r="Z46" s="1794" t="s">
        <v>1461</v>
      </c>
      <c r="AA46" s="1794"/>
      <c r="AB46" s="1794"/>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707" t="s">
        <v>1502</v>
      </c>
      <c r="J49" s="1707"/>
      <c r="K49" s="1707"/>
      <c r="L49" s="1707"/>
      <c r="M49" s="1707"/>
      <c r="N49" s="735"/>
      <c r="O49" s="717" t="s">
        <v>1457</v>
      </c>
      <c r="P49" s="2342" t="s">
        <v>1007</v>
      </c>
      <c r="Q49" s="2225" t="s">
        <v>1155</v>
      </c>
      <c r="R49" s="1707" t="s">
        <v>1458</v>
      </c>
      <c r="S49" s="1707"/>
      <c r="T49" s="1707"/>
      <c r="U49" s="1707"/>
      <c r="V49" s="1707"/>
      <c r="W49" s="2013"/>
      <c r="X49" s="2013"/>
      <c r="Y49" s="731" t="s">
        <v>1007</v>
      </c>
      <c r="Z49" s="1794" t="s">
        <v>1503</v>
      </c>
      <c r="AA49" s="1794"/>
      <c r="AB49" s="1794"/>
      <c r="AC49" s="1794"/>
      <c r="AD49" s="252" t="s">
        <v>10</v>
      </c>
      <c r="AE49" s="253">
        <v>5</v>
      </c>
      <c r="AF49" s="805"/>
    </row>
    <row r="50" spans="2:32" s="798" customFormat="1" ht="30" customHeight="1" x14ac:dyDescent="0.15">
      <c r="B50" s="732"/>
      <c r="C50" s="733"/>
      <c r="D50" s="733"/>
      <c r="E50" s="734"/>
      <c r="G50" s="806"/>
      <c r="H50" s="848" t="s">
        <v>1005</v>
      </c>
      <c r="I50" s="1707" t="s">
        <v>1504</v>
      </c>
      <c r="J50" s="1707"/>
      <c r="K50" s="1707"/>
      <c r="L50" s="1707"/>
      <c r="M50" s="1707"/>
      <c r="N50" s="727"/>
      <c r="O50" s="823" t="s">
        <v>1457</v>
      </c>
      <c r="P50" s="2342"/>
      <c r="Q50" s="2225"/>
      <c r="R50" s="1707"/>
      <c r="S50" s="1707"/>
      <c r="T50" s="1707"/>
      <c r="U50" s="1707"/>
      <c r="V50" s="1707"/>
      <c r="W50" s="2013"/>
      <c r="X50" s="2013"/>
      <c r="Y50" s="731" t="s">
        <v>1007</v>
      </c>
      <c r="Z50" s="1794" t="s">
        <v>1464</v>
      </c>
      <c r="AA50" s="1794"/>
      <c r="AB50" s="1794"/>
      <c r="AC50" s="1794"/>
      <c r="AD50" s="252" t="s">
        <v>10</v>
      </c>
      <c r="AE50" s="253">
        <v>3</v>
      </c>
      <c r="AF50" s="805"/>
    </row>
    <row r="51" spans="2:32" s="798" customFormat="1" ht="30" customHeight="1" x14ac:dyDescent="0.15">
      <c r="B51" s="732"/>
      <c r="C51" s="733"/>
      <c r="D51" s="733"/>
      <c r="E51" s="734"/>
      <c r="G51" s="806"/>
      <c r="H51" s="848" t="s">
        <v>1146</v>
      </c>
      <c r="I51" s="2339" t="s">
        <v>1505</v>
      </c>
      <c r="J51" s="1713"/>
      <c r="K51" s="1713"/>
      <c r="L51" s="1713"/>
      <c r="M51" s="1714"/>
      <c r="N51" s="735"/>
      <c r="O51" s="717" t="s">
        <v>1004</v>
      </c>
      <c r="P51" s="2342"/>
      <c r="Q51" s="2225"/>
      <c r="R51" s="1707"/>
      <c r="S51" s="1707"/>
      <c r="T51" s="1707"/>
      <c r="U51" s="1707"/>
      <c r="V51" s="1707"/>
      <c r="W51" s="2013"/>
      <c r="X51" s="2013"/>
      <c r="Y51" s="731" t="s">
        <v>1007</v>
      </c>
      <c r="Z51" s="1794" t="s">
        <v>1465</v>
      </c>
      <c r="AA51" s="1794"/>
      <c r="AB51" s="1794"/>
      <c r="AC51" s="1794"/>
      <c r="AD51" s="252" t="s">
        <v>10</v>
      </c>
      <c r="AE51" s="253">
        <v>1</v>
      </c>
      <c r="AF51" s="805"/>
    </row>
    <row r="52" spans="2:32" s="798" customFormat="1" ht="25.5" customHeight="1" x14ac:dyDescent="0.15">
      <c r="B52" s="732"/>
      <c r="C52" s="733"/>
      <c r="D52" s="733"/>
      <c r="E52" s="734"/>
      <c r="G52" s="806"/>
      <c r="H52" s="848" t="s">
        <v>1148</v>
      </c>
      <c r="I52" s="2339" t="s">
        <v>1467</v>
      </c>
      <c r="J52" s="1713"/>
      <c r="K52" s="1713"/>
      <c r="L52" s="1713"/>
      <c r="M52" s="1714"/>
      <c r="N52" s="727"/>
      <c r="O52" s="823" t="s">
        <v>790</v>
      </c>
      <c r="P52" s="2342"/>
      <c r="Q52" s="2225"/>
      <c r="R52" s="1707"/>
      <c r="S52" s="1707"/>
      <c r="T52" s="1707"/>
      <c r="U52" s="1707"/>
      <c r="V52" s="1707"/>
      <c r="W52" s="2013"/>
      <c r="X52" s="2013"/>
      <c r="Y52" s="731"/>
      <c r="Z52" s="1794" t="s">
        <v>1466</v>
      </c>
      <c r="AA52" s="1794"/>
      <c r="AB52" s="1794"/>
      <c r="AC52" s="2354"/>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707" t="s">
        <v>1469</v>
      </c>
      <c r="J55" s="1707"/>
      <c r="K55" s="1707"/>
      <c r="L55" s="1707"/>
      <c r="M55" s="1707"/>
      <c r="N55" s="736"/>
      <c r="O55" s="717" t="s">
        <v>790</v>
      </c>
      <c r="P55" s="2130" t="s">
        <v>1007</v>
      </c>
      <c r="Q55" s="2225" t="s">
        <v>1146</v>
      </c>
      <c r="R55" s="1792" t="s">
        <v>1470</v>
      </c>
      <c r="S55" s="1761"/>
      <c r="T55" s="1761"/>
      <c r="U55" s="1761"/>
      <c r="V55" s="1762"/>
      <c r="W55" s="1763"/>
      <c r="X55" s="1765" t="s">
        <v>719</v>
      </c>
      <c r="Y55" s="731" t="s">
        <v>1007</v>
      </c>
      <c r="Z55" s="1794" t="s">
        <v>1471</v>
      </c>
      <c r="AA55" s="1794"/>
      <c r="AB55" s="1794"/>
      <c r="AC55" s="2354"/>
      <c r="AD55" s="252" t="s">
        <v>10</v>
      </c>
      <c r="AE55" s="253">
        <v>5</v>
      </c>
      <c r="AF55" s="805"/>
    </row>
    <row r="56" spans="2:32" s="798" customFormat="1" ht="19.5" customHeight="1" x14ac:dyDescent="0.15">
      <c r="B56" s="806"/>
      <c r="E56" s="805"/>
      <c r="G56" s="806"/>
      <c r="H56" s="2226" t="s">
        <v>1005</v>
      </c>
      <c r="I56" s="1792" t="s">
        <v>1472</v>
      </c>
      <c r="J56" s="1761"/>
      <c r="K56" s="1761"/>
      <c r="L56" s="1761"/>
      <c r="M56" s="1762"/>
      <c r="N56" s="1653"/>
      <c r="O56" s="1654" t="s">
        <v>790</v>
      </c>
      <c r="P56" s="2038"/>
      <c r="Q56" s="2225"/>
      <c r="R56" s="1793"/>
      <c r="S56" s="1794"/>
      <c r="T56" s="1794"/>
      <c r="U56" s="1794"/>
      <c r="V56" s="2189"/>
      <c r="W56" s="2033"/>
      <c r="X56" s="2034"/>
      <c r="Y56" s="731" t="s">
        <v>1007</v>
      </c>
      <c r="Z56" s="1794" t="s">
        <v>1473</v>
      </c>
      <c r="AA56" s="1794"/>
      <c r="AB56" s="1794"/>
      <c r="AC56" s="2354"/>
      <c r="AD56" s="252" t="s">
        <v>10</v>
      </c>
      <c r="AE56" s="253">
        <v>3</v>
      </c>
      <c r="AF56" s="805"/>
    </row>
    <row r="57" spans="2:32" s="798" customFormat="1" ht="19.5" customHeight="1" x14ac:dyDescent="0.15">
      <c r="B57" s="806"/>
      <c r="E57" s="805"/>
      <c r="G57" s="806"/>
      <c r="H57" s="2226"/>
      <c r="I57" s="1795"/>
      <c r="J57" s="1796"/>
      <c r="K57" s="1796"/>
      <c r="L57" s="1796"/>
      <c r="M57" s="1816"/>
      <c r="N57" s="2132"/>
      <c r="O57" s="2134"/>
      <c r="P57" s="797"/>
      <c r="Q57" s="2225"/>
      <c r="R57" s="1795"/>
      <c r="S57" s="1796"/>
      <c r="T57" s="1796"/>
      <c r="U57" s="1796"/>
      <c r="V57" s="1816"/>
      <c r="W57" s="1800"/>
      <c r="X57" s="1802"/>
      <c r="Y57" s="731" t="s">
        <v>1007</v>
      </c>
      <c r="Z57" s="1794" t="s">
        <v>1474</v>
      </c>
      <c r="AA57" s="1794"/>
      <c r="AB57" s="1794"/>
      <c r="AC57" s="2354"/>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2220" t="s">
        <v>1506</v>
      </c>
      <c r="J60" s="2220"/>
      <c r="K60" s="2220"/>
      <c r="L60" s="2220"/>
      <c r="M60" s="2220"/>
      <c r="N60" s="736"/>
      <c r="O60" s="717" t="s">
        <v>1004</v>
      </c>
      <c r="P60" s="2130" t="s">
        <v>1007</v>
      </c>
      <c r="Q60" s="2225" t="s">
        <v>1146</v>
      </c>
      <c r="R60" s="1707" t="s">
        <v>1470</v>
      </c>
      <c r="S60" s="1707"/>
      <c r="T60" s="1707"/>
      <c r="U60" s="1707"/>
      <c r="V60" s="1707"/>
      <c r="W60" s="1763"/>
      <c r="X60" s="1765" t="s">
        <v>719</v>
      </c>
      <c r="Y60" s="731" t="s">
        <v>1007</v>
      </c>
      <c r="Z60" s="1794" t="s">
        <v>1434</v>
      </c>
      <c r="AA60" s="1794"/>
      <c r="AB60" s="1794"/>
      <c r="AC60" s="2354"/>
      <c r="AD60" s="252" t="s">
        <v>10</v>
      </c>
      <c r="AE60" s="253">
        <v>5</v>
      </c>
      <c r="AF60" s="805"/>
    </row>
    <row r="61" spans="2:32" s="798" customFormat="1" ht="19.5" customHeight="1" x14ac:dyDescent="0.15">
      <c r="B61" s="846"/>
      <c r="C61" s="714"/>
      <c r="D61" s="714"/>
      <c r="E61" s="847"/>
      <c r="G61" s="806"/>
      <c r="H61" s="2226" t="s">
        <v>1005</v>
      </c>
      <c r="I61" s="2220" t="s">
        <v>1476</v>
      </c>
      <c r="J61" s="2220"/>
      <c r="K61" s="2220"/>
      <c r="L61" s="2220"/>
      <c r="M61" s="2220"/>
      <c r="N61" s="1653"/>
      <c r="O61" s="1654" t="s">
        <v>1004</v>
      </c>
      <c r="P61" s="2038"/>
      <c r="Q61" s="2225"/>
      <c r="R61" s="1707"/>
      <c r="S61" s="1707"/>
      <c r="T61" s="1707"/>
      <c r="U61" s="1707"/>
      <c r="V61" s="1707"/>
      <c r="W61" s="2033"/>
      <c r="X61" s="2034"/>
      <c r="Y61" s="731" t="s">
        <v>1007</v>
      </c>
      <c r="Z61" s="1794" t="s">
        <v>1436</v>
      </c>
      <c r="AA61" s="1794"/>
      <c r="AB61" s="1794"/>
      <c r="AC61" s="2354"/>
      <c r="AD61" s="252" t="s">
        <v>10</v>
      </c>
      <c r="AE61" s="253">
        <v>3</v>
      </c>
      <c r="AF61" s="805"/>
    </row>
    <row r="62" spans="2:32" s="798" customFormat="1" ht="19.5" customHeight="1" x14ac:dyDescent="0.15">
      <c r="B62" s="846"/>
      <c r="C62" s="714"/>
      <c r="D62" s="714"/>
      <c r="E62" s="847"/>
      <c r="G62" s="806"/>
      <c r="H62" s="2226"/>
      <c r="I62" s="2220"/>
      <c r="J62" s="2220"/>
      <c r="K62" s="2220"/>
      <c r="L62" s="2220"/>
      <c r="M62" s="2220"/>
      <c r="N62" s="2132"/>
      <c r="O62" s="2134"/>
      <c r="P62" s="797"/>
      <c r="Q62" s="2225"/>
      <c r="R62" s="1707"/>
      <c r="S62" s="1707"/>
      <c r="T62" s="1707"/>
      <c r="U62" s="1707"/>
      <c r="V62" s="1707"/>
      <c r="W62" s="1800"/>
      <c r="X62" s="1802"/>
      <c r="Y62" s="731" t="s">
        <v>1007</v>
      </c>
      <c r="Z62" s="1794" t="s">
        <v>1438</v>
      </c>
      <c r="AA62" s="1794"/>
      <c r="AB62" s="1794"/>
      <c r="AC62" s="2354"/>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2220" t="s">
        <v>1507</v>
      </c>
      <c r="J65" s="2220"/>
      <c r="K65" s="2220"/>
      <c r="L65" s="2220"/>
      <c r="M65" s="2220"/>
      <c r="N65" s="736"/>
      <c r="O65" s="717" t="s">
        <v>1004</v>
      </c>
      <c r="P65" s="2342" t="s">
        <v>1007</v>
      </c>
      <c r="Q65" s="2225" t="s">
        <v>1146</v>
      </c>
      <c r="R65" s="1707" t="s">
        <v>1470</v>
      </c>
      <c r="S65" s="1707"/>
      <c r="T65" s="1707"/>
      <c r="U65" s="1707"/>
      <c r="V65" s="1707"/>
      <c r="W65" s="1763"/>
      <c r="X65" s="1765" t="s">
        <v>719</v>
      </c>
      <c r="Y65" s="731" t="s">
        <v>1007</v>
      </c>
      <c r="Z65" s="1794" t="s">
        <v>1434</v>
      </c>
      <c r="AA65" s="1794"/>
      <c r="AB65" s="1794"/>
      <c r="AC65" s="2354"/>
      <c r="AD65" s="252" t="s">
        <v>10</v>
      </c>
      <c r="AE65" s="253">
        <v>5</v>
      </c>
      <c r="AF65" s="805"/>
    </row>
    <row r="66" spans="2:32" s="798" customFormat="1" ht="19.5" customHeight="1" x14ac:dyDescent="0.15">
      <c r="B66" s="732"/>
      <c r="C66" s="733"/>
      <c r="D66" s="733"/>
      <c r="E66" s="734"/>
      <c r="G66" s="806"/>
      <c r="H66" s="2226" t="s">
        <v>1005</v>
      </c>
      <c r="I66" s="2220" t="s">
        <v>1476</v>
      </c>
      <c r="J66" s="2220"/>
      <c r="K66" s="2220"/>
      <c r="L66" s="2220"/>
      <c r="M66" s="2220"/>
      <c r="N66" s="1653"/>
      <c r="O66" s="1654" t="s">
        <v>1004</v>
      </c>
      <c r="P66" s="2131"/>
      <c r="Q66" s="2225"/>
      <c r="R66" s="1707"/>
      <c r="S66" s="1707"/>
      <c r="T66" s="1707"/>
      <c r="U66" s="1707"/>
      <c r="V66" s="1707"/>
      <c r="W66" s="2033"/>
      <c r="X66" s="2034"/>
      <c r="Y66" s="799" t="s">
        <v>1007</v>
      </c>
      <c r="Z66" s="1794" t="s">
        <v>1436</v>
      </c>
      <c r="AA66" s="1794"/>
      <c r="AB66" s="1794"/>
      <c r="AC66" s="2354"/>
      <c r="AD66" s="252" t="s">
        <v>10</v>
      </c>
      <c r="AE66" s="253">
        <v>3</v>
      </c>
      <c r="AF66" s="805"/>
    </row>
    <row r="67" spans="2:32" s="798" customFormat="1" ht="19.5" customHeight="1" x14ac:dyDescent="0.15">
      <c r="B67" s="732"/>
      <c r="C67" s="733"/>
      <c r="D67" s="733"/>
      <c r="E67" s="734"/>
      <c r="G67" s="806"/>
      <c r="H67" s="2226"/>
      <c r="I67" s="2220"/>
      <c r="J67" s="2220"/>
      <c r="K67" s="2220"/>
      <c r="L67" s="2220"/>
      <c r="M67" s="2220"/>
      <c r="N67" s="2132"/>
      <c r="O67" s="2134"/>
      <c r="P67" s="797"/>
      <c r="Q67" s="2225"/>
      <c r="R67" s="1707"/>
      <c r="S67" s="1707"/>
      <c r="T67" s="1707"/>
      <c r="U67" s="1707"/>
      <c r="V67" s="1707"/>
      <c r="W67" s="1800"/>
      <c r="X67" s="1802"/>
      <c r="Y67" s="799" t="s">
        <v>1007</v>
      </c>
      <c r="Z67" s="1794" t="s">
        <v>1438</v>
      </c>
      <c r="AA67" s="1794"/>
      <c r="AB67" s="1794"/>
      <c r="AC67" s="2354"/>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357" t="s">
        <v>1206</v>
      </c>
      <c r="AE69" s="2357"/>
      <c r="AF69" s="805"/>
    </row>
    <row r="70" spans="2:32" s="798" customFormat="1" ht="15" customHeight="1" x14ac:dyDescent="0.15">
      <c r="B70" s="806"/>
      <c r="E70" s="805"/>
      <c r="I70" s="2013" t="s">
        <v>1478</v>
      </c>
      <c r="J70" s="2013"/>
      <c r="K70" s="2013"/>
      <c r="L70" s="2013"/>
      <c r="M70" s="2013"/>
      <c r="N70" s="2013"/>
      <c r="O70" s="2013"/>
      <c r="P70" s="2013"/>
      <c r="Q70" s="2013"/>
      <c r="R70" s="2013"/>
      <c r="S70" s="2013"/>
      <c r="T70" s="2013"/>
      <c r="U70" s="2013"/>
      <c r="V70" s="2013"/>
      <c r="W70" s="2013"/>
      <c r="X70" s="2013"/>
      <c r="Y70" s="2013"/>
      <c r="Z70" s="2013"/>
      <c r="AA70" s="2013"/>
      <c r="AB70" s="2013" t="s">
        <v>1479</v>
      </c>
      <c r="AC70" s="1649"/>
      <c r="AD70" s="2358"/>
      <c r="AE70" s="2359"/>
      <c r="AF70" s="805"/>
    </row>
    <row r="71" spans="2:32" s="798" customFormat="1" ht="15" customHeight="1" thickBot="1" x14ac:dyDescent="0.2">
      <c r="B71" s="806"/>
      <c r="E71" s="805"/>
      <c r="H71" s="853"/>
      <c r="I71" s="2013"/>
      <c r="J71" s="2013"/>
      <c r="K71" s="2013"/>
      <c r="L71" s="2013"/>
      <c r="M71" s="2013"/>
      <c r="N71" s="2013"/>
      <c r="O71" s="2013"/>
      <c r="P71" s="2013"/>
      <c r="Q71" s="2013"/>
      <c r="R71" s="2013"/>
      <c r="S71" s="2013"/>
      <c r="T71" s="2013"/>
      <c r="U71" s="2013"/>
      <c r="V71" s="2013"/>
      <c r="W71" s="2013"/>
      <c r="X71" s="2013"/>
      <c r="Y71" s="2013"/>
      <c r="Z71" s="2013"/>
      <c r="AA71" s="2013"/>
      <c r="AB71" s="2013"/>
      <c r="AC71" s="1649"/>
      <c r="AD71" s="2360"/>
      <c r="AE71" s="2361"/>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664" t="s">
        <v>1481</v>
      </c>
      <c r="D77" s="1665"/>
      <c r="E77" s="1665"/>
      <c r="F77" s="1670"/>
      <c r="G77" s="714"/>
      <c r="H77" s="714"/>
      <c r="J77" s="848" t="s">
        <v>1002</v>
      </c>
      <c r="K77" s="2356" t="s">
        <v>1482</v>
      </c>
      <c r="L77" s="2356"/>
      <c r="M77" s="2356"/>
      <c r="N77" s="2356"/>
      <c r="O77" s="2356"/>
      <c r="P77" s="2356"/>
      <c r="Q77" s="2356"/>
      <c r="R77" s="2356"/>
      <c r="S77" s="2356"/>
      <c r="T77" s="2356"/>
      <c r="U77" s="2356"/>
      <c r="V77" s="2356"/>
      <c r="W77" s="2356"/>
      <c r="X77" s="2356"/>
      <c r="Y77" s="2356"/>
      <c r="Z77" s="2356"/>
      <c r="AA77" s="2356"/>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2356" t="s">
        <v>1508</v>
      </c>
      <c r="L78" s="2356"/>
      <c r="M78" s="2356"/>
      <c r="N78" s="2356"/>
      <c r="O78" s="2356"/>
      <c r="P78" s="2356"/>
      <c r="Q78" s="2356"/>
      <c r="R78" s="2356"/>
      <c r="S78" s="2356"/>
      <c r="T78" s="2356"/>
      <c r="U78" s="2356"/>
      <c r="V78" s="2356"/>
      <c r="W78" s="2356"/>
      <c r="X78" s="2356"/>
      <c r="Y78" s="2356"/>
      <c r="Z78" s="2356"/>
      <c r="AA78" s="2356"/>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2356" t="s">
        <v>1509</v>
      </c>
      <c r="L79" s="2356"/>
      <c r="M79" s="2356"/>
      <c r="N79" s="2356"/>
      <c r="O79" s="2356"/>
      <c r="P79" s="2356"/>
      <c r="Q79" s="2356"/>
      <c r="R79" s="2356"/>
      <c r="S79" s="2356"/>
      <c r="T79" s="2356"/>
      <c r="U79" s="2356"/>
      <c r="V79" s="2356"/>
      <c r="W79" s="2356"/>
      <c r="X79" s="2356"/>
      <c r="Y79" s="2356"/>
      <c r="Z79" s="2356"/>
      <c r="AA79" s="2356"/>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2356" t="s">
        <v>1510</v>
      </c>
      <c r="L80" s="2356"/>
      <c r="M80" s="2356"/>
      <c r="N80" s="2356"/>
      <c r="O80" s="2356"/>
      <c r="P80" s="2356"/>
      <c r="Q80" s="2356"/>
      <c r="R80" s="2356"/>
      <c r="S80" s="2356"/>
      <c r="T80" s="2356"/>
      <c r="U80" s="2356"/>
      <c r="V80" s="2356"/>
      <c r="W80" s="2356"/>
      <c r="X80" s="2356"/>
      <c r="Y80" s="2356"/>
      <c r="Z80" s="2356"/>
      <c r="AA80" s="2356"/>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664" t="s">
        <v>1483</v>
      </c>
      <c r="D84" s="1665"/>
      <c r="E84" s="1665"/>
      <c r="F84" s="1670"/>
      <c r="G84" s="714"/>
      <c r="H84" s="714"/>
      <c r="J84" s="848" t="s">
        <v>1002</v>
      </c>
      <c r="K84" s="2356" t="s">
        <v>1484</v>
      </c>
      <c r="L84" s="2356"/>
      <c r="M84" s="2356"/>
      <c r="N84" s="2356"/>
      <c r="O84" s="2356"/>
      <c r="P84" s="2356"/>
      <c r="Q84" s="2356"/>
      <c r="R84" s="2356"/>
      <c r="S84" s="2356"/>
      <c r="T84" s="2356"/>
      <c r="U84" s="2356"/>
      <c r="V84" s="2356"/>
      <c r="W84" s="2356"/>
      <c r="X84" s="2356"/>
      <c r="Y84" s="2356"/>
      <c r="Z84" s="2356"/>
      <c r="AA84" s="2356"/>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2356" t="s">
        <v>1508</v>
      </c>
      <c r="L85" s="2356"/>
      <c r="M85" s="2356"/>
      <c r="N85" s="2356"/>
      <c r="O85" s="2356"/>
      <c r="P85" s="2356"/>
      <c r="Q85" s="2356"/>
      <c r="R85" s="2356"/>
      <c r="S85" s="2356"/>
      <c r="T85" s="2356"/>
      <c r="U85" s="2356"/>
      <c r="V85" s="2356"/>
      <c r="W85" s="2356"/>
      <c r="X85" s="2356"/>
      <c r="Y85" s="2356"/>
      <c r="Z85" s="2356"/>
      <c r="AA85" s="2356"/>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2356" t="s">
        <v>1509</v>
      </c>
      <c r="L86" s="2356"/>
      <c r="M86" s="2356"/>
      <c r="N86" s="2356"/>
      <c r="O86" s="2356"/>
      <c r="P86" s="2356"/>
      <c r="Q86" s="2356"/>
      <c r="R86" s="2356"/>
      <c r="S86" s="2356"/>
      <c r="T86" s="2356"/>
      <c r="U86" s="2356"/>
      <c r="V86" s="2356"/>
      <c r="W86" s="2356"/>
      <c r="X86" s="2356"/>
      <c r="Y86" s="2356"/>
      <c r="Z86" s="2356"/>
      <c r="AA86" s="2356"/>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2356" t="s">
        <v>1510</v>
      </c>
      <c r="L87" s="2356"/>
      <c r="M87" s="2356"/>
      <c r="N87" s="2356"/>
      <c r="O87" s="2356"/>
      <c r="P87" s="2356"/>
      <c r="Q87" s="2356"/>
      <c r="R87" s="2356"/>
      <c r="S87" s="2356"/>
      <c r="T87" s="2356"/>
      <c r="U87" s="2356"/>
      <c r="V87" s="2356"/>
      <c r="W87" s="2356"/>
      <c r="X87" s="2356"/>
      <c r="Y87" s="2356"/>
      <c r="Z87" s="2356"/>
      <c r="AA87" s="2356"/>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2356" t="s">
        <v>1485</v>
      </c>
      <c r="L88" s="2356"/>
      <c r="M88" s="2356"/>
      <c r="N88" s="2356"/>
      <c r="O88" s="2356"/>
      <c r="P88" s="2356"/>
      <c r="Q88" s="2356"/>
      <c r="R88" s="2356"/>
      <c r="S88" s="2356"/>
      <c r="T88" s="2356"/>
      <c r="U88" s="2356"/>
      <c r="V88" s="2356"/>
      <c r="W88" s="2356"/>
      <c r="X88" s="2356"/>
      <c r="Y88" s="2356"/>
      <c r="Z88" s="2356"/>
      <c r="AA88" s="2356"/>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2356" t="s">
        <v>1511</v>
      </c>
      <c r="L89" s="2356"/>
      <c r="M89" s="2356"/>
      <c r="N89" s="2356"/>
      <c r="O89" s="2356"/>
      <c r="P89" s="2356"/>
      <c r="Q89" s="2356"/>
      <c r="R89" s="2356"/>
      <c r="S89" s="2356"/>
      <c r="T89" s="2356"/>
      <c r="U89" s="2356"/>
      <c r="V89" s="2356"/>
      <c r="W89" s="2356"/>
      <c r="X89" s="2356"/>
      <c r="Y89" s="2356"/>
      <c r="Z89" s="2356"/>
      <c r="AA89" s="2356"/>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664" t="s">
        <v>1487</v>
      </c>
      <c r="D95" s="1665"/>
      <c r="E95" s="1665"/>
      <c r="F95" s="1670"/>
      <c r="J95" s="848" t="s">
        <v>1002</v>
      </c>
      <c r="K95" s="2356" t="s">
        <v>1488</v>
      </c>
      <c r="L95" s="2356"/>
      <c r="M95" s="2356"/>
      <c r="N95" s="2356"/>
      <c r="O95" s="2356"/>
      <c r="P95" s="2356"/>
      <c r="Q95" s="2356"/>
      <c r="R95" s="2356"/>
      <c r="S95" s="2356"/>
      <c r="T95" s="2356"/>
      <c r="U95" s="2356"/>
      <c r="V95" s="2356"/>
      <c r="W95" s="2356"/>
      <c r="X95" s="2356"/>
      <c r="Y95" s="2356"/>
      <c r="Z95" s="2356"/>
      <c r="AA95" s="2356"/>
      <c r="AC95" s="215" t="s">
        <v>10</v>
      </c>
      <c r="AD95" s="207" t="s">
        <v>914</v>
      </c>
      <c r="AE95" s="216" t="s">
        <v>10</v>
      </c>
      <c r="AF95" s="805"/>
    </row>
    <row r="96" spans="2:32" s="798" customFormat="1" ht="27" customHeight="1" x14ac:dyDescent="0.15">
      <c r="B96" s="806"/>
      <c r="C96" s="1664"/>
      <c r="D96" s="1665"/>
      <c r="E96" s="1665"/>
      <c r="F96" s="1670"/>
      <c r="G96" s="714"/>
      <c r="H96" s="714"/>
      <c r="J96" s="848" t="s">
        <v>1005</v>
      </c>
      <c r="K96" s="2356" t="s">
        <v>1489</v>
      </c>
      <c r="L96" s="2356"/>
      <c r="M96" s="2356"/>
      <c r="N96" s="2356"/>
      <c r="O96" s="2356"/>
      <c r="P96" s="2356"/>
      <c r="Q96" s="2356"/>
      <c r="R96" s="2356"/>
      <c r="S96" s="2356"/>
      <c r="T96" s="2356"/>
      <c r="U96" s="2356"/>
      <c r="V96" s="2356"/>
      <c r="W96" s="2356"/>
      <c r="X96" s="2356"/>
      <c r="Y96" s="2356"/>
      <c r="Z96" s="2356"/>
      <c r="AA96" s="2356"/>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2356" t="s">
        <v>1485</v>
      </c>
      <c r="L97" s="2356"/>
      <c r="M97" s="2356"/>
      <c r="N97" s="2356"/>
      <c r="O97" s="2356"/>
      <c r="P97" s="2356"/>
      <c r="Q97" s="2356"/>
      <c r="R97" s="2356"/>
      <c r="S97" s="2356"/>
      <c r="T97" s="2356"/>
      <c r="U97" s="2356"/>
      <c r="V97" s="2356"/>
      <c r="W97" s="2356"/>
      <c r="X97" s="2356"/>
      <c r="Y97" s="2356"/>
      <c r="Z97" s="2356"/>
      <c r="AA97" s="2356"/>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664" t="s">
        <v>1490</v>
      </c>
      <c r="D101" s="1665"/>
      <c r="E101" s="1665"/>
      <c r="F101" s="1670"/>
      <c r="J101" s="848" t="s">
        <v>1002</v>
      </c>
      <c r="K101" s="2356" t="s">
        <v>1491</v>
      </c>
      <c r="L101" s="2356"/>
      <c r="M101" s="2356"/>
      <c r="N101" s="2356"/>
      <c r="O101" s="2356"/>
      <c r="P101" s="2356"/>
      <c r="Q101" s="2356"/>
      <c r="R101" s="2356"/>
      <c r="S101" s="2356"/>
      <c r="T101" s="2356"/>
      <c r="U101" s="2356"/>
      <c r="V101" s="2356"/>
      <c r="W101" s="2356"/>
      <c r="X101" s="2356"/>
      <c r="Y101" s="2356"/>
      <c r="Z101" s="2356"/>
      <c r="AA101" s="2356"/>
      <c r="AC101" s="215" t="s">
        <v>10</v>
      </c>
      <c r="AD101" s="207" t="s">
        <v>914</v>
      </c>
      <c r="AE101" s="216" t="s">
        <v>10</v>
      </c>
      <c r="AF101" s="805"/>
    </row>
    <row r="102" spans="2:32" s="798" customFormat="1" ht="24.75" customHeight="1" x14ac:dyDescent="0.15">
      <c r="B102" s="806"/>
      <c r="C102" s="1664"/>
      <c r="D102" s="1665"/>
      <c r="E102" s="1665"/>
      <c r="F102" s="1670"/>
      <c r="G102" s="714"/>
      <c r="H102" s="714"/>
      <c r="J102" s="848" t="s">
        <v>1005</v>
      </c>
      <c r="K102" s="2356" t="s">
        <v>1492</v>
      </c>
      <c r="L102" s="2356"/>
      <c r="M102" s="2356"/>
      <c r="N102" s="2356"/>
      <c r="O102" s="2356"/>
      <c r="P102" s="2356"/>
      <c r="Q102" s="2356"/>
      <c r="R102" s="2356"/>
      <c r="S102" s="2356"/>
      <c r="T102" s="2356"/>
      <c r="U102" s="2356"/>
      <c r="V102" s="2356"/>
      <c r="W102" s="2356"/>
      <c r="X102" s="2356"/>
      <c r="Y102" s="2356"/>
      <c r="Z102" s="2356"/>
      <c r="AA102" s="2356"/>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2142" t="s">
        <v>1512</v>
      </c>
      <c r="C106" s="2142"/>
      <c r="D106" s="2142"/>
      <c r="E106" s="2142"/>
      <c r="F106" s="2142"/>
      <c r="G106" s="2142"/>
      <c r="H106" s="2142"/>
      <c r="I106" s="2142"/>
      <c r="J106" s="2142"/>
      <c r="K106" s="2142"/>
      <c r="L106" s="2142"/>
      <c r="M106" s="2142"/>
      <c r="N106" s="2142"/>
      <c r="O106" s="2142"/>
      <c r="P106" s="2142"/>
      <c r="Q106" s="2142"/>
      <c r="R106" s="2142"/>
      <c r="S106" s="2142"/>
      <c r="T106" s="2142"/>
      <c r="U106" s="2142"/>
      <c r="V106" s="2142"/>
      <c r="W106" s="2142"/>
      <c r="X106" s="2142"/>
      <c r="Y106" s="2142"/>
      <c r="Z106" s="2142"/>
      <c r="AA106" s="2142"/>
      <c r="AB106" s="2142"/>
      <c r="AC106" s="2142"/>
      <c r="AD106" s="2142"/>
      <c r="AE106" s="2142"/>
    </row>
    <row r="107" spans="2:32" s="793" customFormat="1" ht="187.5" customHeight="1" x14ac:dyDescent="0.15">
      <c r="B107" s="2142" t="s">
        <v>1513</v>
      </c>
      <c r="C107" s="2142"/>
      <c r="D107" s="2142"/>
      <c r="E107" s="2142"/>
      <c r="F107" s="2142"/>
      <c r="G107" s="2142"/>
      <c r="H107" s="2142"/>
      <c r="I107" s="2142"/>
      <c r="J107" s="2142"/>
      <c r="K107" s="2142"/>
      <c r="L107" s="2142"/>
      <c r="M107" s="2142"/>
      <c r="N107" s="2142"/>
      <c r="O107" s="2142"/>
      <c r="P107" s="2142"/>
      <c r="Q107" s="2142"/>
      <c r="R107" s="2142"/>
      <c r="S107" s="2142"/>
      <c r="T107" s="2142"/>
      <c r="U107" s="2142"/>
      <c r="V107" s="2142"/>
      <c r="W107" s="2142"/>
      <c r="X107" s="2142"/>
      <c r="Y107" s="2142"/>
      <c r="Z107" s="2142"/>
      <c r="AA107" s="2142"/>
      <c r="AB107" s="2142"/>
      <c r="AC107" s="2142"/>
      <c r="AD107" s="2142"/>
      <c r="AE107" s="2142"/>
    </row>
    <row r="108" spans="2:32" s="222" customFormat="1" ht="21.75" customHeight="1" x14ac:dyDescent="0.15">
      <c r="B108" s="1665" t="s">
        <v>1514</v>
      </c>
      <c r="C108" s="1665"/>
      <c r="D108" s="1665"/>
      <c r="E108" s="1665"/>
      <c r="F108" s="1665"/>
      <c r="G108" s="1665"/>
      <c r="H108" s="1665"/>
      <c r="I108" s="1665"/>
      <c r="J108" s="1665"/>
      <c r="K108" s="1665"/>
      <c r="L108" s="1665"/>
      <c r="M108" s="1665"/>
      <c r="N108" s="1665"/>
      <c r="O108" s="1665"/>
      <c r="P108" s="1665"/>
      <c r="Q108" s="1665"/>
      <c r="R108" s="1665"/>
      <c r="S108" s="1665"/>
      <c r="T108" s="1665"/>
      <c r="U108" s="1665"/>
      <c r="V108" s="1665"/>
      <c r="W108" s="1665"/>
      <c r="X108" s="1665"/>
      <c r="Y108" s="1665"/>
      <c r="Z108" s="1665"/>
      <c r="AA108" s="1665"/>
      <c r="AB108" s="1665"/>
      <c r="AC108" s="1665"/>
      <c r="AD108" s="1665"/>
      <c r="AE108" s="166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4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AH40"/>
  <sheetViews>
    <sheetView zoomScaleNormal="100" zoomScaleSheetLayoutView="85" workbookViewId="0">
      <selection activeCell="I14" sqref="I14:J16"/>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2038" t="s">
        <v>2279</v>
      </c>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row>
    <row r="6" spans="2:34" s="798" customFormat="1" ht="11.25" customHeight="1" x14ac:dyDescent="0.15"/>
    <row r="7" spans="2:34" s="798" customFormat="1" ht="39.75" customHeight="1" x14ac:dyDescent="0.15">
      <c r="B7" s="739"/>
      <c r="C7" s="2014" t="s">
        <v>1413</v>
      </c>
      <c r="D7" s="2014"/>
      <c r="E7" s="2014"/>
      <c r="F7" s="2014"/>
      <c r="G7" s="2015"/>
      <c r="H7" s="1649"/>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0"/>
      <c r="AG7" s="1650"/>
      <c r="AH7" s="1651"/>
    </row>
    <row r="8" spans="2:34" ht="36" customHeight="1" x14ac:dyDescent="0.15">
      <c r="B8" s="15"/>
      <c r="C8" s="2014" t="s">
        <v>1414</v>
      </c>
      <c r="D8" s="2014"/>
      <c r="E8" s="2014"/>
      <c r="F8" s="2014"/>
      <c r="G8" s="2015"/>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2014" t="s">
        <v>1415</v>
      </c>
      <c r="D9" s="2014"/>
      <c r="E9" s="2014"/>
      <c r="F9" s="2014"/>
      <c r="G9" s="2014"/>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2014" t="s">
        <v>1516</v>
      </c>
      <c r="D10" s="2014"/>
      <c r="E10" s="2014"/>
      <c r="F10" s="2014"/>
      <c r="G10" s="2014"/>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2130" t="s">
        <v>1520</v>
      </c>
      <c r="D14" s="2038"/>
      <c r="E14" s="2038"/>
      <c r="F14" s="2038"/>
      <c r="G14" s="2131"/>
      <c r="I14" s="848" t="s">
        <v>1002</v>
      </c>
      <c r="J14" s="2362" t="s">
        <v>1521</v>
      </c>
      <c r="K14" s="2363"/>
      <c r="L14" s="2363"/>
      <c r="M14" s="2363"/>
      <c r="N14" s="2363"/>
      <c r="O14" s="2363"/>
      <c r="P14" s="2363"/>
      <c r="Q14" s="2363"/>
      <c r="R14" s="2363"/>
      <c r="S14" s="2363"/>
      <c r="T14" s="2363"/>
      <c r="U14" s="2364"/>
      <c r="V14" s="1649"/>
      <c r="W14" s="1650"/>
      <c r="X14" s="788" t="s">
        <v>1004</v>
      </c>
      <c r="AE14" s="806"/>
      <c r="AG14" s="805"/>
      <c r="AH14" s="805"/>
    </row>
    <row r="15" spans="2:34" s="798" customFormat="1" ht="27" customHeight="1" x14ac:dyDescent="0.15">
      <c r="B15" s="806"/>
      <c r="C15" s="2130"/>
      <c r="D15" s="2038"/>
      <c r="E15" s="2038"/>
      <c r="F15" s="2038"/>
      <c r="G15" s="2131"/>
      <c r="I15" s="848" t="s">
        <v>1005</v>
      </c>
      <c r="J15" s="2339" t="s">
        <v>1522</v>
      </c>
      <c r="K15" s="2365"/>
      <c r="L15" s="2365"/>
      <c r="M15" s="2365"/>
      <c r="N15" s="2365"/>
      <c r="O15" s="2365"/>
      <c r="P15" s="2365"/>
      <c r="Q15" s="2365"/>
      <c r="R15" s="2365"/>
      <c r="S15" s="2365"/>
      <c r="T15" s="2365"/>
      <c r="U15" s="2366"/>
      <c r="V15" s="1649"/>
      <c r="W15" s="1650"/>
      <c r="X15" s="788" t="s">
        <v>1004</v>
      </c>
      <c r="Z15" s="1794"/>
      <c r="AA15" s="1794"/>
      <c r="AB15" s="1794"/>
      <c r="AC15" s="1794"/>
      <c r="AE15" s="136"/>
      <c r="AF15" s="2"/>
      <c r="AG15" s="131"/>
      <c r="AH15" s="805"/>
    </row>
    <row r="16" spans="2:34" s="798" customFormat="1" ht="27" customHeight="1" x14ac:dyDescent="0.15">
      <c r="B16" s="806"/>
      <c r="C16" s="2130"/>
      <c r="D16" s="2038"/>
      <c r="E16" s="2038"/>
      <c r="F16" s="2038"/>
      <c r="G16" s="2131"/>
      <c r="I16" s="848" t="s">
        <v>1146</v>
      </c>
      <c r="J16" s="2362" t="s">
        <v>1523</v>
      </c>
      <c r="K16" s="2367"/>
      <c r="L16" s="2367"/>
      <c r="M16" s="2367"/>
      <c r="N16" s="2367"/>
      <c r="O16" s="2367"/>
      <c r="P16" s="2367"/>
      <c r="Q16" s="2367"/>
      <c r="R16" s="2367"/>
      <c r="S16" s="2367"/>
      <c r="T16" s="2367"/>
      <c r="U16" s="2368"/>
      <c r="V16" s="1649"/>
      <c r="W16" s="1650"/>
      <c r="X16" s="788" t="s">
        <v>1004</v>
      </c>
      <c r="Z16" s="1794"/>
      <c r="AA16" s="1794"/>
      <c r="AB16" s="1794"/>
      <c r="AC16" s="1794"/>
      <c r="AE16" s="269" t="s">
        <v>913</v>
      </c>
      <c r="AF16" s="182" t="s">
        <v>914</v>
      </c>
      <c r="AG16" s="270" t="s">
        <v>915</v>
      </c>
      <c r="AH16" s="805"/>
    </row>
    <row r="17" spans="2:34" s="798" customFormat="1" ht="27" customHeight="1" x14ac:dyDescent="0.15">
      <c r="B17" s="806"/>
      <c r="C17" s="806"/>
      <c r="G17" s="805"/>
      <c r="I17" s="848" t="s">
        <v>1148</v>
      </c>
      <c r="J17" s="2362" t="s">
        <v>1524</v>
      </c>
      <c r="K17" s="2367"/>
      <c r="L17" s="2367"/>
      <c r="M17" s="2367"/>
      <c r="N17" s="2367"/>
      <c r="O17" s="2367"/>
      <c r="P17" s="2367"/>
      <c r="Q17" s="2367"/>
      <c r="R17" s="2367"/>
      <c r="S17" s="2367"/>
      <c r="T17" s="2367"/>
      <c r="U17" s="2368"/>
      <c r="V17" s="1649"/>
      <c r="W17" s="1650"/>
      <c r="X17" s="788" t="s">
        <v>719</v>
      </c>
      <c r="Y17" s="798" t="s">
        <v>1007</v>
      </c>
      <c r="Z17" s="1794" t="s">
        <v>1493</v>
      </c>
      <c r="AA17" s="1794"/>
      <c r="AB17" s="1794"/>
      <c r="AC17" s="1794"/>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2130" t="s">
        <v>1525</v>
      </c>
      <c r="D20" s="2038"/>
      <c r="E20" s="2038"/>
      <c r="F20" s="2038"/>
      <c r="G20" s="2131"/>
      <c r="S20" s="1825" t="s">
        <v>1526</v>
      </c>
      <c r="T20" s="1827"/>
      <c r="U20" s="1825" t="s">
        <v>1527</v>
      </c>
      <c r="V20" s="1827"/>
      <c r="W20" s="1825" t="s">
        <v>1528</v>
      </c>
      <c r="X20" s="1827"/>
      <c r="Y20" s="1649" t="s">
        <v>1529</v>
      </c>
      <c r="Z20" s="1651"/>
      <c r="AE20" s="806"/>
      <c r="AG20" s="805"/>
      <c r="AH20" s="805"/>
    </row>
    <row r="21" spans="2:34" s="798" customFormat="1" ht="27" customHeight="1" x14ac:dyDescent="0.15">
      <c r="B21" s="806"/>
      <c r="C21" s="2130"/>
      <c r="D21" s="2038"/>
      <c r="E21" s="2038"/>
      <c r="F21" s="2038"/>
      <c r="G21" s="2131"/>
      <c r="I21" s="786" t="s">
        <v>1002</v>
      </c>
      <c r="J21" s="2369" t="s">
        <v>1530</v>
      </c>
      <c r="K21" s="2370"/>
      <c r="L21" s="2370"/>
      <c r="M21" s="2370"/>
      <c r="N21" s="2370"/>
      <c r="O21" s="2370"/>
      <c r="P21" s="2370"/>
      <c r="Q21" s="2370"/>
      <c r="R21" s="2371"/>
      <c r="S21" s="739"/>
      <c r="T21" s="854" t="s">
        <v>1004</v>
      </c>
      <c r="U21" s="739"/>
      <c r="V21" s="855" t="s">
        <v>1004</v>
      </c>
      <c r="W21" s="787"/>
      <c r="X21" s="855" t="s">
        <v>1004</v>
      </c>
      <c r="Y21" s="2372"/>
      <c r="Z21" s="2373"/>
      <c r="AE21" s="806"/>
      <c r="AG21" s="805"/>
      <c r="AH21" s="805"/>
    </row>
    <row r="22" spans="2:34" s="798" customFormat="1" ht="27" customHeight="1" x14ac:dyDescent="0.15">
      <c r="B22" s="806"/>
      <c r="C22" s="2130"/>
      <c r="D22" s="2038"/>
      <c r="E22" s="2038"/>
      <c r="F22" s="2038"/>
      <c r="G22" s="2131"/>
      <c r="I22" s="786" t="s">
        <v>1005</v>
      </c>
      <c r="J22" s="2213" t="s">
        <v>1531</v>
      </c>
      <c r="K22" s="2214"/>
      <c r="L22" s="2214"/>
      <c r="M22" s="2214"/>
      <c r="N22" s="2214"/>
      <c r="O22" s="2214"/>
      <c r="P22" s="2214"/>
      <c r="Q22" s="2214"/>
      <c r="R22" s="2215"/>
      <c r="S22" s="739"/>
      <c r="T22" s="854" t="s">
        <v>1004</v>
      </c>
      <c r="U22" s="739"/>
      <c r="V22" s="855" t="s">
        <v>1004</v>
      </c>
      <c r="W22" s="787"/>
      <c r="X22" s="855" t="s">
        <v>1004</v>
      </c>
      <c r="Y22" s="2372"/>
      <c r="Z22" s="2373"/>
      <c r="AA22" s="1645" t="s">
        <v>1532</v>
      </c>
      <c r="AB22" s="1645"/>
      <c r="AC22" s="1645"/>
      <c r="AD22" s="2034"/>
      <c r="AE22" s="806"/>
      <c r="AG22" s="805"/>
      <c r="AH22" s="805"/>
    </row>
    <row r="23" spans="2:34" s="798" customFormat="1" ht="27" customHeight="1" x14ac:dyDescent="0.15">
      <c r="B23" s="806"/>
      <c r="C23" s="806"/>
      <c r="G23" s="805"/>
      <c r="I23" s="786" t="s">
        <v>1146</v>
      </c>
      <c r="J23" s="2369" t="s">
        <v>1533</v>
      </c>
      <c r="K23" s="2370"/>
      <c r="L23" s="2370"/>
      <c r="M23" s="2370"/>
      <c r="N23" s="2370"/>
      <c r="O23" s="2370"/>
      <c r="P23" s="2370"/>
      <c r="Q23" s="2370"/>
      <c r="R23" s="2371"/>
      <c r="S23" s="812"/>
      <c r="T23" s="249" t="s">
        <v>719</v>
      </c>
      <c r="U23" s="812"/>
      <c r="V23" s="271" t="s">
        <v>719</v>
      </c>
      <c r="W23" s="813"/>
      <c r="X23" s="271" t="s">
        <v>719</v>
      </c>
      <c r="Y23" s="830"/>
      <c r="Z23" s="855" t="s">
        <v>719</v>
      </c>
      <c r="AA23" s="798" t="s">
        <v>1007</v>
      </c>
      <c r="AB23" s="1794" t="s">
        <v>1534</v>
      </c>
      <c r="AC23" s="1794"/>
      <c r="AD23" s="2189"/>
      <c r="AE23" s="269" t="s">
        <v>913</v>
      </c>
      <c r="AF23" s="182" t="s">
        <v>914</v>
      </c>
      <c r="AG23" s="270" t="s">
        <v>915</v>
      </c>
      <c r="AH23" s="805"/>
    </row>
    <row r="24" spans="2:34" s="798" customFormat="1" ht="27" customHeight="1" x14ac:dyDescent="0.15">
      <c r="B24" s="806"/>
      <c r="C24" s="2033"/>
      <c r="D24" s="2374"/>
      <c r="E24" s="2374"/>
      <c r="F24" s="2374"/>
      <c r="G24" s="2375"/>
      <c r="I24" s="786" t="s">
        <v>1148</v>
      </c>
      <c r="J24" s="2213" t="s">
        <v>1535</v>
      </c>
      <c r="K24" s="2214"/>
      <c r="L24" s="2214"/>
      <c r="M24" s="2214"/>
      <c r="N24" s="2214"/>
      <c r="O24" s="2214"/>
      <c r="P24" s="2214"/>
      <c r="Q24" s="2214"/>
      <c r="R24" s="2215"/>
      <c r="S24" s="739"/>
      <c r="T24" s="854" t="s">
        <v>1004</v>
      </c>
      <c r="U24" s="739"/>
      <c r="V24" s="855" t="s">
        <v>1004</v>
      </c>
      <c r="W24" s="787"/>
      <c r="X24" s="855" t="s">
        <v>1004</v>
      </c>
      <c r="Y24" s="2372"/>
      <c r="Z24" s="2373"/>
      <c r="AB24" s="1645" t="s">
        <v>1341</v>
      </c>
      <c r="AC24" s="1645"/>
      <c r="AE24" s="215" t="s">
        <v>10</v>
      </c>
      <c r="AF24" s="207" t="s">
        <v>914</v>
      </c>
      <c r="AG24" s="216" t="s">
        <v>10</v>
      </c>
      <c r="AH24" s="805"/>
    </row>
    <row r="25" spans="2:34" s="798" customFormat="1" ht="27" customHeight="1" x14ac:dyDescent="0.15">
      <c r="B25" s="806"/>
      <c r="C25" s="799"/>
      <c r="D25" s="861"/>
      <c r="E25" s="861"/>
      <c r="F25" s="861"/>
      <c r="G25" s="862"/>
      <c r="I25" s="786" t="s">
        <v>1155</v>
      </c>
      <c r="J25" s="2369" t="s">
        <v>1536</v>
      </c>
      <c r="K25" s="2370"/>
      <c r="L25" s="2370"/>
      <c r="M25" s="2370"/>
      <c r="N25" s="2370"/>
      <c r="O25" s="2370"/>
      <c r="P25" s="2370"/>
      <c r="Q25" s="2370"/>
      <c r="R25" s="2371"/>
      <c r="S25" s="739"/>
      <c r="T25" s="854" t="s">
        <v>719</v>
      </c>
      <c r="U25" s="739"/>
      <c r="V25" s="855" t="s">
        <v>719</v>
      </c>
      <c r="W25" s="787"/>
      <c r="X25" s="855" t="s">
        <v>719</v>
      </c>
      <c r="Y25" s="830"/>
      <c r="Z25" s="855" t="s">
        <v>719</v>
      </c>
      <c r="AA25" s="798" t="s">
        <v>1007</v>
      </c>
      <c r="AB25" s="1794" t="s">
        <v>1537</v>
      </c>
      <c r="AC25" s="1794"/>
      <c r="AD25" s="2189"/>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2033"/>
      <c r="AF26" s="1645"/>
      <c r="AG26" s="2034"/>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2130" t="s">
        <v>1540</v>
      </c>
      <c r="D31" s="2038"/>
      <c r="E31" s="2038"/>
      <c r="F31" s="2038"/>
      <c r="G31" s="2131"/>
      <c r="S31" s="1825" t="s">
        <v>1526</v>
      </c>
      <c r="T31" s="1827"/>
      <c r="U31" s="1825" t="s">
        <v>1527</v>
      </c>
      <c r="V31" s="1827"/>
      <c r="W31" s="1825" t="s">
        <v>1528</v>
      </c>
      <c r="X31" s="1827"/>
      <c r="Y31" s="1649" t="s">
        <v>1529</v>
      </c>
      <c r="Z31" s="1651"/>
      <c r="AE31" s="806"/>
      <c r="AG31" s="805"/>
      <c r="AH31" s="805"/>
    </row>
    <row r="32" spans="2:34" s="798" customFormat="1" ht="27" customHeight="1" x14ac:dyDescent="0.15">
      <c r="B32" s="806"/>
      <c r="C32" s="2130"/>
      <c r="D32" s="2038"/>
      <c r="E32" s="2038"/>
      <c r="F32" s="2038"/>
      <c r="G32" s="2131"/>
      <c r="I32" s="786" t="s">
        <v>1002</v>
      </c>
      <c r="J32" s="2369" t="s">
        <v>1530</v>
      </c>
      <c r="K32" s="2370"/>
      <c r="L32" s="2370"/>
      <c r="M32" s="2370"/>
      <c r="N32" s="2370"/>
      <c r="O32" s="2370"/>
      <c r="P32" s="2370"/>
      <c r="Q32" s="2370"/>
      <c r="R32" s="2371"/>
      <c r="S32" s="739"/>
      <c r="T32" s="854" t="s">
        <v>1004</v>
      </c>
      <c r="U32" s="739"/>
      <c r="V32" s="855" t="s">
        <v>1004</v>
      </c>
      <c r="W32" s="787"/>
      <c r="X32" s="855" t="s">
        <v>1004</v>
      </c>
      <c r="Y32" s="2372"/>
      <c r="Z32" s="2373"/>
      <c r="AE32" s="806"/>
      <c r="AG32" s="805"/>
      <c r="AH32" s="805"/>
    </row>
    <row r="33" spans="2:34" s="798" customFormat="1" ht="27" customHeight="1" x14ac:dyDescent="0.15">
      <c r="B33" s="806"/>
      <c r="C33" s="2130"/>
      <c r="D33" s="2038"/>
      <c r="E33" s="2038"/>
      <c r="F33" s="2038"/>
      <c r="G33" s="2131"/>
      <c r="I33" s="786" t="s">
        <v>1005</v>
      </c>
      <c r="J33" s="2213" t="s">
        <v>1531</v>
      </c>
      <c r="K33" s="2214"/>
      <c r="L33" s="2214"/>
      <c r="M33" s="2214"/>
      <c r="N33" s="2214"/>
      <c r="O33" s="2214"/>
      <c r="P33" s="2214"/>
      <c r="Q33" s="2214"/>
      <c r="R33" s="2215"/>
      <c r="S33" s="739"/>
      <c r="T33" s="854" t="s">
        <v>1004</v>
      </c>
      <c r="U33" s="739"/>
      <c r="V33" s="855" t="s">
        <v>1004</v>
      </c>
      <c r="W33" s="787"/>
      <c r="X33" s="855" t="s">
        <v>1004</v>
      </c>
      <c r="Y33" s="2372"/>
      <c r="Z33" s="2373"/>
      <c r="AA33" s="1645" t="s">
        <v>1532</v>
      </c>
      <c r="AB33" s="1645"/>
      <c r="AC33" s="1645"/>
      <c r="AD33" s="2034"/>
      <c r="AE33" s="806"/>
      <c r="AG33" s="805"/>
      <c r="AH33" s="805"/>
    </row>
    <row r="34" spans="2:34" s="798" customFormat="1" ht="27" customHeight="1" x14ac:dyDescent="0.15">
      <c r="B34" s="806"/>
      <c r="C34" s="806"/>
      <c r="G34" s="805"/>
      <c r="I34" s="786" t="s">
        <v>1146</v>
      </c>
      <c r="J34" s="2369" t="s">
        <v>1533</v>
      </c>
      <c r="K34" s="2370"/>
      <c r="L34" s="2370"/>
      <c r="M34" s="2370"/>
      <c r="N34" s="2370"/>
      <c r="O34" s="2370"/>
      <c r="P34" s="2370"/>
      <c r="Q34" s="2370"/>
      <c r="R34" s="2371"/>
      <c r="S34" s="812"/>
      <c r="T34" s="249" t="s">
        <v>719</v>
      </c>
      <c r="U34" s="812"/>
      <c r="V34" s="271" t="s">
        <v>719</v>
      </c>
      <c r="W34" s="813"/>
      <c r="X34" s="271" t="s">
        <v>719</v>
      </c>
      <c r="Y34" s="830"/>
      <c r="Z34" s="855" t="s">
        <v>719</v>
      </c>
      <c r="AA34" s="798" t="s">
        <v>1007</v>
      </c>
      <c r="AB34" s="1794" t="s">
        <v>1537</v>
      </c>
      <c r="AC34" s="1794"/>
      <c r="AD34" s="2189"/>
      <c r="AE34" s="269" t="s">
        <v>913</v>
      </c>
      <c r="AF34" s="182" t="s">
        <v>914</v>
      </c>
      <c r="AG34" s="270" t="s">
        <v>915</v>
      </c>
      <c r="AH34" s="805"/>
    </row>
    <row r="35" spans="2:34" s="798" customFormat="1" ht="27" customHeight="1" x14ac:dyDescent="0.15">
      <c r="B35" s="806"/>
      <c r="C35" s="2033"/>
      <c r="D35" s="2374"/>
      <c r="E35" s="2374"/>
      <c r="F35" s="2374"/>
      <c r="G35" s="2375"/>
      <c r="I35" s="786" t="s">
        <v>1148</v>
      </c>
      <c r="J35" s="2213" t="s">
        <v>1541</v>
      </c>
      <c r="K35" s="2214"/>
      <c r="L35" s="2214"/>
      <c r="M35" s="2214"/>
      <c r="N35" s="2214"/>
      <c r="O35" s="2214"/>
      <c r="P35" s="2214"/>
      <c r="Q35" s="2214"/>
      <c r="R35" s="2215"/>
      <c r="S35" s="739"/>
      <c r="T35" s="854" t="s">
        <v>1004</v>
      </c>
      <c r="U35" s="739"/>
      <c r="V35" s="855" t="s">
        <v>1004</v>
      </c>
      <c r="W35" s="787"/>
      <c r="X35" s="855" t="s">
        <v>1004</v>
      </c>
      <c r="Y35" s="2372"/>
      <c r="Z35" s="2373"/>
      <c r="AA35" s="2"/>
      <c r="AB35" s="1645" t="s">
        <v>1542</v>
      </c>
      <c r="AC35" s="1645"/>
      <c r="AE35" s="215" t="s">
        <v>10</v>
      </c>
      <c r="AF35" s="207" t="s">
        <v>914</v>
      </c>
      <c r="AG35" s="216" t="s">
        <v>10</v>
      </c>
      <c r="AH35" s="805"/>
    </row>
    <row r="36" spans="2:34" s="798" customFormat="1" ht="27" customHeight="1" x14ac:dyDescent="0.15">
      <c r="B36" s="806"/>
      <c r="C36" s="799"/>
      <c r="D36" s="861"/>
      <c r="E36" s="861"/>
      <c r="F36" s="861"/>
      <c r="G36" s="862"/>
      <c r="I36" s="786" t="s">
        <v>1155</v>
      </c>
      <c r="J36" s="2369" t="s">
        <v>1536</v>
      </c>
      <c r="K36" s="2370"/>
      <c r="L36" s="2370"/>
      <c r="M36" s="2370"/>
      <c r="N36" s="2370"/>
      <c r="O36" s="2370"/>
      <c r="P36" s="2370"/>
      <c r="Q36" s="2370"/>
      <c r="R36" s="2371"/>
      <c r="S36" s="739"/>
      <c r="T36" s="854" t="s">
        <v>719</v>
      </c>
      <c r="U36" s="739"/>
      <c r="V36" s="855" t="s">
        <v>719</v>
      </c>
      <c r="W36" s="787"/>
      <c r="X36" s="855" t="s">
        <v>719</v>
      </c>
      <c r="Y36" s="830"/>
      <c r="Z36" s="855" t="s">
        <v>719</v>
      </c>
      <c r="AA36" s="798" t="s">
        <v>1007</v>
      </c>
      <c r="AB36" s="1794" t="s">
        <v>1471</v>
      </c>
      <c r="AC36" s="1794"/>
      <c r="AD36" s="2189"/>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2033"/>
      <c r="AF37" s="1645"/>
      <c r="AG37" s="2034"/>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659" t="s">
        <v>1543</v>
      </c>
      <c r="D39" s="1665"/>
      <c r="E39" s="1665"/>
      <c r="F39" s="1665"/>
      <c r="G39" s="1665"/>
      <c r="H39" s="1665"/>
      <c r="I39" s="1665"/>
      <c r="J39" s="1665"/>
      <c r="K39" s="1665"/>
      <c r="L39" s="1665"/>
      <c r="M39" s="1665"/>
      <c r="N39" s="1665"/>
      <c r="O39" s="1665"/>
      <c r="P39" s="1665"/>
      <c r="Q39" s="1665"/>
      <c r="R39" s="1665"/>
      <c r="S39" s="1665"/>
      <c r="T39" s="1665"/>
      <c r="U39" s="1665"/>
      <c r="V39" s="1665"/>
      <c r="W39" s="1665"/>
      <c r="X39" s="1665"/>
      <c r="Y39" s="1665"/>
      <c r="Z39" s="1665"/>
      <c r="AA39" s="1665"/>
      <c r="AB39" s="1665"/>
      <c r="AC39" s="1665"/>
      <c r="AD39" s="1665"/>
      <c r="AE39" s="1665"/>
      <c r="AF39" s="1665"/>
      <c r="AG39" s="1659"/>
      <c r="AH39" s="57"/>
    </row>
    <row r="40" spans="2:34" x14ac:dyDescent="0.15">
      <c r="C40" s="1665" t="s">
        <v>1514</v>
      </c>
      <c r="D40" s="1665"/>
      <c r="E40" s="1665"/>
      <c r="F40" s="1665"/>
      <c r="G40" s="1665"/>
      <c r="H40" s="1665"/>
      <c r="I40" s="1665"/>
      <c r="J40" s="1665"/>
      <c r="K40" s="1665"/>
      <c r="L40" s="1665"/>
      <c r="M40" s="1665"/>
      <c r="N40" s="1665"/>
      <c r="O40" s="1665"/>
      <c r="P40" s="1665"/>
      <c r="Q40" s="1665"/>
      <c r="R40" s="1665"/>
      <c r="S40" s="1665"/>
      <c r="T40" s="1665"/>
      <c r="U40" s="1665"/>
      <c r="V40" s="1665"/>
      <c r="W40" s="1665"/>
      <c r="X40" s="1665"/>
      <c r="Y40" s="1665"/>
      <c r="Z40" s="1665"/>
      <c r="AA40" s="1665"/>
      <c r="AB40" s="1665"/>
      <c r="AC40" s="1665"/>
      <c r="AD40" s="1665"/>
      <c r="AE40" s="1665"/>
      <c r="AF40" s="1665"/>
      <c r="AG40" s="166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00000000-0002-0000-3500-000000000000}">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62"/>
  <sheetViews>
    <sheetView zoomScaleNormal="100" zoomScaleSheetLayoutView="70" workbookViewId="0">
      <selection activeCell="I14" sqref="I14:J16"/>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2038" t="s">
        <v>2402</v>
      </c>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1:37" s="798" customFormat="1" x14ac:dyDescent="0.15"/>
    <row r="7" spans="1:37" s="798" customFormat="1" ht="27" customHeight="1" x14ac:dyDescent="0.15">
      <c r="B7" s="739"/>
      <c r="C7" s="2015" t="s">
        <v>1544</v>
      </c>
      <c r="D7" s="1844"/>
      <c r="E7" s="1844"/>
      <c r="F7" s="1844"/>
      <c r="G7" s="1844"/>
      <c r="H7" s="1844"/>
      <c r="I7" s="1845"/>
      <c r="J7" s="2014"/>
      <c r="K7" s="2014"/>
      <c r="L7" s="2014"/>
      <c r="M7" s="2014"/>
      <c r="N7" s="2014"/>
      <c r="O7" s="2014"/>
      <c r="P7" s="2014"/>
      <c r="Q7" s="2014"/>
      <c r="R7" s="2014"/>
      <c r="S7" s="2014"/>
      <c r="T7" s="2014"/>
      <c r="U7" s="2014"/>
      <c r="V7" s="2014"/>
      <c r="W7" s="2014"/>
      <c r="X7" s="2014"/>
      <c r="Y7" s="2014"/>
      <c r="Z7" s="2014"/>
      <c r="AA7" s="2014"/>
      <c r="AB7" s="2014"/>
      <c r="AC7" s="2014"/>
      <c r="AD7" s="2014"/>
      <c r="AE7" s="2014"/>
      <c r="AF7" s="2015"/>
    </row>
    <row r="8" spans="1:37" ht="27" customHeight="1" x14ac:dyDescent="0.15">
      <c r="A8" s="90"/>
      <c r="B8" s="342"/>
      <c r="C8" s="2014" t="s">
        <v>1414</v>
      </c>
      <c r="D8" s="2014"/>
      <c r="E8" s="2014"/>
      <c r="F8" s="2014"/>
      <c r="G8" s="2014"/>
      <c r="H8" s="2015"/>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2024" t="s">
        <v>1548</v>
      </c>
      <c r="D9" s="2024"/>
      <c r="E9" s="2024"/>
      <c r="F9" s="2024"/>
      <c r="G9" s="2024"/>
      <c r="H9" s="2026"/>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2024"/>
      <c r="D10" s="2024"/>
      <c r="E10" s="2024"/>
      <c r="F10" s="2024"/>
      <c r="G10" s="2024"/>
      <c r="H10" s="2026"/>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2024"/>
      <c r="D11" s="2024"/>
      <c r="E11" s="2024"/>
      <c r="F11" s="2024"/>
      <c r="G11" s="2024"/>
      <c r="H11" s="2026"/>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2024"/>
      <c r="D12" s="2024"/>
      <c r="E12" s="2024"/>
      <c r="F12" s="2024"/>
      <c r="G12" s="2024"/>
      <c r="H12" s="2026"/>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2024"/>
      <c r="D13" s="2024"/>
      <c r="E13" s="2024"/>
      <c r="F13" s="2024"/>
      <c r="G13" s="2024"/>
      <c r="H13" s="2026"/>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2024"/>
      <c r="D14" s="2024"/>
      <c r="E14" s="2024"/>
      <c r="F14" s="2024"/>
      <c r="G14" s="2024"/>
      <c r="H14" s="2026"/>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2024"/>
      <c r="D15" s="2024"/>
      <c r="E15" s="2024"/>
      <c r="F15" s="2024"/>
      <c r="G15" s="2024"/>
      <c r="H15" s="2026"/>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2024"/>
      <c r="D16" s="2024"/>
      <c r="E16" s="2024"/>
      <c r="F16" s="2024"/>
      <c r="G16" s="2024"/>
      <c r="H16" s="2026"/>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2119"/>
      <c r="D17" s="2119"/>
      <c r="E17" s="2119"/>
      <c r="F17" s="2119"/>
      <c r="G17" s="2119"/>
      <c r="H17" s="2120"/>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664" t="s">
        <v>1550</v>
      </c>
      <c r="D21" s="1665"/>
      <c r="E21" s="1665"/>
      <c r="F21" s="1665"/>
      <c r="G21" s="1665"/>
      <c r="H21" s="1670"/>
      <c r="J21" t="s">
        <v>852</v>
      </c>
      <c r="K21" s="2369" t="s">
        <v>1551</v>
      </c>
      <c r="L21" s="2370"/>
      <c r="M21" s="2370"/>
      <c r="N21" s="2370"/>
      <c r="O21" s="2370"/>
      <c r="P21" s="2370"/>
      <c r="Q21" s="2370"/>
      <c r="R21" s="2370"/>
      <c r="S21" s="2370"/>
      <c r="T21" s="2370"/>
      <c r="U21" s="2371"/>
      <c r="V21" s="1649"/>
      <c r="W21" s="1650"/>
      <c r="X21" s="704" t="s">
        <v>1004</v>
      </c>
      <c r="Y21" s="731"/>
      <c r="Z21" s="731"/>
      <c r="AA21" s="731"/>
      <c r="AC21" s="136"/>
      <c r="AD21" s="2"/>
      <c r="AE21" s="131"/>
      <c r="AF21" s="805"/>
    </row>
    <row r="22" spans="1:37" s="798" customFormat="1" ht="27.75" customHeight="1" x14ac:dyDescent="0.15">
      <c r="B22" s="806"/>
      <c r="C22" s="1664"/>
      <c r="D22" s="1665"/>
      <c r="E22" s="1665"/>
      <c r="F22" s="1665"/>
      <c r="G22" s="1665"/>
      <c r="H22" s="1665"/>
      <c r="I22" s="806"/>
      <c r="J22" t="s">
        <v>854</v>
      </c>
      <c r="K22" s="2369" t="s">
        <v>1552</v>
      </c>
      <c r="L22" s="2370"/>
      <c r="M22" s="2370"/>
      <c r="N22" s="2370"/>
      <c r="O22" s="2370"/>
      <c r="P22" s="2370"/>
      <c r="Q22" s="2370"/>
      <c r="R22" s="2370"/>
      <c r="S22" s="2370"/>
      <c r="T22" s="2370"/>
      <c r="U22" s="2371"/>
      <c r="V22" s="1649"/>
      <c r="W22" s="1650"/>
      <c r="X22" s="704" t="s">
        <v>1004</v>
      </c>
      <c r="Z22" s="1794"/>
      <c r="AA22" s="1794"/>
      <c r="AB22" s="805"/>
      <c r="AC22" s="2"/>
      <c r="AD22" s="2"/>
      <c r="AE22" s="131"/>
      <c r="AF22" s="805"/>
    </row>
    <row r="23" spans="1:37" s="798" customFormat="1" ht="27.75" customHeight="1" x14ac:dyDescent="0.15">
      <c r="B23" s="806"/>
      <c r="C23" s="732"/>
      <c r="D23" s="733"/>
      <c r="E23" s="733"/>
      <c r="F23" s="733"/>
      <c r="G23" s="733"/>
      <c r="H23"/>
      <c r="I23" s="806"/>
      <c r="J23" t="s">
        <v>853</v>
      </c>
      <c r="K23" s="2369" t="s">
        <v>1553</v>
      </c>
      <c r="L23" s="2370"/>
      <c r="M23" s="2370"/>
      <c r="N23" s="2370"/>
      <c r="O23" s="2370"/>
      <c r="P23" s="2370"/>
      <c r="Q23" s="2370"/>
      <c r="R23" s="2370"/>
      <c r="S23" s="2370"/>
      <c r="T23" s="2370"/>
      <c r="U23" s="2371"/>
      <c r="V23" s="1649"/>
      <c r="W23" s="1650"/>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369" t="s">
        <v>1554</v>
      </c>
      <c r="L24" s="2370"/>
      <c r="M24" s="2370"/>
      <c r="N24" s="2370"/>
      <c r="O24" s="2370"/>
      <c r="P24" s="2370"/>
      <c r="Q24" s="2370"/>
      <c r="R24" s="2370"/>
      <c r="S24" s="2370"/>
      <c r="T24" s="2370"/>
      <c r="U24" s="2371"/>
      <c r="V24" s="1649"/>
      <c r="W24" s="1650"/>
      <c r="X24" s="704" t="s">
        <v>1004</v>
      </c>
      <c r="Z24"/>
      <c r="AA24"/>
      <c r="AB24" s="805"/>
      <c r="AC24" s="861" t="s">
        <v>913</v>
      </c>
      <c r="AD24" s="861" t="s">
        <v>955</v>
      </c>
      <c r="AE24" s="862" t="s">
        <v>915</v>
      </c>
      <c r="AF24" s="805"/>
    </row>
    <row r="25" spans="1:37" s="798" customFormat="1" ht="27.75" customHeight="1" x14ac:dyDescent="0.15">
      <c r="B25" s="806"/>
      <c r="C25" s="1664"/>
      <c r="D25" s="1665"/>
      <c r="E25" s="1665"/>
      <c r="F25" s="1665"/>
      <c r="G25" s="1665"/>
      <c r="H25" s="1665"/>
      <c r="I25" s="806"/>
      <c r="J25" t="s">
        <v>1555</v>
      </c>
      <c r="K25" s="2369" t="s">
        <v>1556</v>
      </c>
      <c r="L25" s="2370"/>
      <c r="M25" s="2370"/>
      <c r="N25" s="2370"/>
      <c r="O25" s="2370"/>
      <c r="P25" s="2370"/>
      <c r="Q25" s="2370"/>
      <c r="R25" s="2370"/>
      <c r="S25" s="2370"/>
      <c r="T25" s="2370"/>
      <c r="U25" s="2371"/>
      <c r="V25" s="1649"/>
      <c r="W25" s="1650"/>
      <c r="X25" s="704" t="s">
        <v>777</v>
      </c>
      <c r="Y25" s="798" t="s">
        <v>1557</v>
      </c>
      <c r="Z25" s="1794" t="s">
        <v>1471</v>
      </c>
      <c r="AA25" s="1794"/>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794" t="s">
        <v>1558</v>
      </c>
      <c r="AA26" s="1794"/>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664" t="s">
        <v>1560</v>
      </c>
      <c r="D30" s="1665"/>
      <c r="E30" s="1665"/>
      <c r="F30" s="1665"/>
      <c r="G30" s="1665"/>
      <c r="H30" s="1670"/>
      <c r="J30" t="s">
        <v>852</v>
      </c>
      <c r="K30" s="2369" t="s">
        <v>1551</v>
      </c>
      <c r="L30" s="2370"/>
      <c r="M30" s="2370"/>
      <c r="N30" s="2370"/>
      <c r="O30" s="2370"/>
      <c r="P30" s="2370"/>
      <c r="Q30" s="2370"/>
      <c r="R30" s="2370"/>
      <c r="S30" s="2370"/>
      <c r="T30" s="2370"/>
      <c r="U30" s="2371"/>
      <c r="V30" s="1649"/>
      <c r="W30" s="1650"/>
      <c r="X30" s="704" t="s">
        <v>1004</v>
      </c>
      <c r="Y30" s="731"/>
      <c r="Z30" s="731"/>
      <c r="AA30" s="731"/>
      <c r="AC30" s="799"/>
      <c r="AD30" s="731"/>
      <c r="AE30" s="800"/>
      <c r="AF30" s="805"/>
    </row>
    <row r="31" spans="1:37" s="798" customFormat="1" ht="26.25" customHeight="1" x14ac:dyDescent="0.15">
      <c r="B31" s="806"/>
      <c r="C31" s="1664"/>
      <c r="D31" s="1665"/>
      <c r="E31" s="1665"/>
      <c r="F31" s="1665"/>
      <c r="G31" s="1665"/>
      <c r="H31" s="1670"/>
      <c r="J31" t="s">
        <v>854</v>
      </c>
      <c r="K31" s="2369" t="s">
        <v>1561</v>
      </c>
      <c r="L31" s="2370"/>
      <c r="M31" s="2370"/>
      <c r="N31" s="2370"/>
      <c r="O31" s="2370"/>
      <c r="P31" s="2370"/>
      <c r="Q31" s="2370"/>
      <c r="R31" s="2370"/>
      <c r="S31" s="2370"/>
      <c r="T31" s="2370"/>
      <c r="U31" s="2371"/>
      <c r="V31" s="1649"/>
      <c r="W31" s="1650"/>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369" t="s">
        <v>1562</v>
      </c>
      <c r="L32" s="2370"/>
      <c r="M32" s="2370"/>
      <c r="N32" s="2370"/>
      <c r="O32" s="2370"/>
      <c r="P32" s="2370"/>
      <c r="Q32" s="2370"/>
      <c r="R32" s="2370"/>
      <c r="S32" s="2370"/>
      <c r="T32" s="2370"/>
      <c r="U32" s="2371"/>
      <c r="V32" s="1649"/>
      <c r="W32" s="1650"/>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2213" t="s">
        <v>1563</v>
      </c>
      <c r="L33" s="2370"/>
      <c r="M33" s="2370"/>
      <c r="N33" s="2370"/>
      <c r="O33" s="2370"/>
      <c r="P33" s="2370"/>
      <c r="Q33" s="2370"/>
      <c r="R33" s="2370"/>
      <c r="S33" s="2370"/>
      <c r="T33" s="2370"/>
      <c r="U33" s="2371"/>
      <c r="V33" s="1649"/>
      <c r="W33" s="1650"/>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369" t="s">
        <v>1564</v>
      </c>
      <c r="L34" s="2370"/>
      <c r="M34" s="2370"/>
      <c r="N34" s="2370"/>
      <c r="O34" s="2370"/>
      <c r="P34" s="2370"/>
      <c r="Q34" s="2370"/>
      <c r="R34" s="2370"/>
      <c r="S34" s="2370"/>
      <c r="T34" s="2370"/>
      <c r="U34" s="2371"/>
      <c r="V34" s="1649"/>
      <c r="W34" s="1650"/>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369" t="s">
        <v>1566</v>
      </c>
      <c r="L35" s="2370"/>
      <c r="M35" s="2370"/>
      <c r="N35" s="2370"/>
      <c r="O35" s="2370"/>
      <c r="P35" s="2370"/>
      <c r="Q35" s="2370"/>
      <c r="R35" s="2370"/>
      <c r="S35" s="2370"/>
      <c r="T35" s="2370"/>
      <c r="U35" s="2371"/>
      <c r="V35" s="1649"/>
      <c r="W35" s="1650"/>
      <c r="X35" s="704" t="s">
        <v>777</v>
      </c>
      <c r="Y35" s="798" t="s">
        <v>1557</v>
      </c>
      <c r="Z35" s="1794" t="s">
        <v>1471</v>
      </c>
      <c r="AA35" s="1794"/>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794" t="s">
        <v>1442</v>
      </c>
      <c r="AA36" s="1794"/>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794" t="s">
        <v>1537</v>
      </c>
      <c r="AA38" s="1794"/>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664" t="s">
        <v>1568</v>
      </c>
      <c r="D42" s="1665"/>
      <c r="E42" s="1665"/>
      <c r="F42" s="1665"/>
      <c r="G42" s="1665"/>
      <c r="H42" s="1670"/>
      <c r="J42" t="s">
        <v>852</v>
      </c>
      <c r="K42" s="2369" t="s">
        <v>1569</v>
      </c>
      <c r="L42" s="2370"/>
      <c r="M42" s="2370"/>
      <c r="N42" s="2370"/>
      <c r="O42" s="2370"/>
      <c r="P42" s="2370"/>
      <c r="Q42" s="2370"/>
      <c r="R42" s="2370"/>
      <c r="S42" s="2370"/>
      <c r="T42" s="2370"/>
      <c r="U42" s="2371"/>
      <c r="V42" s="1649"/>
      <c r="W42" s="1650"/>
      <c r="X42" s="704" t="s">
        <v>790</v>
      </c>
      <c r="Y42" s="731"/>
      <c r="Z42" s="731"/>
      <c r="AA42" s="731"/>
      <c r="AC42" s="799"/>
      <c r="AD42" s="731"/>
      <c r="AE42" s="800"/>
      <c r="AF42" s="805"/>
    </row>
    <row r="43" spans="2:32" s="798" customFormat="1" ht="27.75" customHeight="1" x14ac:dyDescent="0.15">
      <c r="B43" s="806"/>
      <c r="C43" s="1664"/>
      <c r="D43" s="1665"/>
      <c r="E43" s="1665"/>
      <c r="F43" s="1665"/>
      <c r="G43" s="1665"/>
      <c r="H43" s="1670"/>
      <c r="J43" t="s">
        <v>854</v>
      </c>
      <c r="K43" s="2369" t="s">
        <v>1570</v>
      </c>
      <c r="L43" s="2370"/>
      <c r="M43" s="2370"/>
      <c r="N43" s="2370"/>
      <c r="O43" s="2370"/>
      <c r="P43" s="2370"/>
      <c r="Q43" s="2370"/>
      <c r="R43" s="2370"/>
      <c r="S43" s="2370"/>
      <c r="T43" s="2370"/>
      <c r="U43" s="2371"/>
      <c r="V43" s="1649"/>
      <c r="W43" s="1650"/>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369" t="s">
        <v>1571</v>
      </c>
      <c r="L44" s="2370"/>
      <c r="M44" s="2370"/>
      <c r="N44" s="2370"/>
      <c r="O44" s="2370"/>
      <c r="P44" s="2370"/>
      <c r="Q44" s="2370"/>
      <c r="R44" s="2370"/>
      <c r="S44" s="2370"/>
      <c r="T44" s="2370"/>
      <c r="U44" s="2371"/>
      <c r="V44" s="1649"/>
      <c r="W44" s="1650"/>
      <c r="X44" s="704" t="s">
        <v>777</v>
      </c>
      <c r="Y44" s="798" t="s">
        <v>1557</v>
      </c>
      <c r="Z44" s="1794" t="s">
        <v>1434</v>
      </c>
      <c r="AA44" s="1794"/>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794" t="s">
        <v>1572</v>
      </c>
      <c r="AA45" s="1794"/>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664" t="s">
        <v>1574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664" t="s">
        <v>1575</v>
      </c>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665" t="s">
        <v>2593</v>
      </c>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665" t="s">
        <v>1578</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row>
    <row r="59" spans="2:32" s="222" customFormat="1" ht="42.75" customHeight="1" x14ac:dyDescent="0.15">
      <c r="B59"/>
      <c r="C59" s="1665" t="s">
        <v>1579</v>
      </c>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665" t="s">
        <v>1514</v>
      </c>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0000000-0002-0000-3600-000000000000}">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AF55"/>
  <sheetViews>
    <sheetView zoomScaleNormal="100" workbookViewId="0">
      <selection activeCell="I14" sqref="I14:J16"/>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2038" t="s">
        <v>2282</v>
      </c>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2:32" s="798" customFormat="1" x14ac:dyDescent="0.15"/>
    <row r="7" spans="2:32" s="798" customFormat="1" ht="27" customHeight="1" x14ac:dyDescent="0.15">
      <c r="B7" s="739"/>
      <c r="C7" s="2015" t="s">
        <v>1413</v>
      </c>
      <c r="D7" s="1844"/>
      <c r="E7" s="1844"/>
      <c r="F7" s="1844"/>
      <c r="G7" s="1844"/>
      <c r="H7" s="1844"/>
      <c r="I7" s="1845"/>
      <c r="J7" s="2014"/>
      <c r="K7" s="2014"/>
      <c r="L7" s="2014"/>
      <c r="M7" s="2014"/>
      <c r="N7" s="2014"/>
      <c r="O7" s="2014"/>
      <c r="P7" s="2014"/>
      <c r="Q7" s="2014"/>
      <c r="R7" s="2014"/>
      <c r="S7" s="2014"/>
      <c r="T7" s="2014"/>
      <c r="U7" s="2014"/>
      <c r="V7" s="2014"/>
      <c r="W7" s="2014"/>
      <c r="X7" s="2014"/>
      <c r="Y7" s="2014"/>
      <c r="Z7" s="2014"/>
      <c r="AA7" s="2014"/>
      <c r="AB7" s="2014"/>
      <c r="AC7" s="2014"/>
      <c r="AD7" s="2014"/>
      <c r="AE7" s="2014"/>
      <c r="AF7" s="2015"/>
    </row>
    <row r="8" spans="2:32" ht="27" customHeight="1" x14ac:dyDescent="0.15">
      <c r="B8" s="15"/>
      <c r="C8" s="2014" t="s">
        <v>1414</v>
      </c>
      <c r="D8" s="2014"/>
      <c r="E8" s="2014"/>
      <c r="F8" s="2014"/>
      <c r="G8" s="2014"/>
      <c r="H8" s="2015"/>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2116" t="s">
        <v>1415</v>
      </c>
      <c r="D9" s="2116"/>
      <c r="E9" s="2116"/>
      <c r="F9" s="2116"/>
      <c r="G9" s="2116"/>
      <c r="H9" s="2117"/>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2024"/>
      <c r="D10" s="2024"/>
      <c r="E10" s="2024"/>
      <c r="F10" s="2024"/>
      <c r="G10" s="2024"/>
      <c r="H10" s="202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2119"/>
      <c r="D11" s="2119"/>
      <c r="E11" s="2119"/>
      <c r="F11" s="2119"/>
      <c r="G11" s="2119"/>
      <c r="H11" s="2120"/>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664" t="s">
        <v>1550</v>
      </c>
      <c r="D15" s="1665"/>
      <c r="E15" s="1665"/>
      <c r="F15" s="1665"/>
      <c r="G15" s="1665"/>
      <c r="H15" s="1665"/>
      <c r="I15" s="806"/>
      <c r="J15" s="848" t="s">
        <v>1002</v>
      </c>
      <c r="K15" s="2369" t="s">
        <v>1586</v>
      </c>
      <c r="L15" s="2370"/>
      <c r="M15" s="2370"/>
      <c r="N15" s="2370"/>
      <c r="O15" s="2370"/>
      <c r="P15" s="2370"/>
      <c r="Q15" s="2370"/>
      <c r="R15" s="2370"/>
      <c r="S15" s="2370"/>
      <c r="T15" s="2370"/>
      <c r="U15" s="2371"/>
      <c r="V15" s="1649"/>
      <c r="W15" s="1650"/>
      <c r="X15" s="704" t="s">
        <v>1004</v>
      </c>
      <c r="Y15" s="731"/>
      <c r="Z15" s="731"/>
      <c r="AA15" s="731"/>
      <c r="AB15" s="805"/>
      <c r="AC15" s="1645"/>
      <c r="AD15" s="1645"/>
      <c r="AE15" s="2034"/>
      <c r="AF15" s="805"/>
    </row>
    <row r="16" spans="2:32" s="798" customFormat="1" ht="27" customHeight="1" x14ac:dyDescent="0.15">
      <c r="B16" s="806"/>
      <c r="C16" s="1664"/>
      <c r="D16" s="1665"/>
      <c r="E16" s="1665"/>
      <c r="F16" s="1665"/>
      <c r="G16" s="1665"/>
      <c r="H16" s="1665"/>
      <c r="I16" s="806"/>
      <c r="J16" s="848" t="s">
        <v>1005</v>
      </c>
      <c r="K16" s="2369" t="s">
        <v>1587</v>
      </c>
      <c r="L16" s="2370"/>
      <c r="M16" s="2370"/>
      <c r="N16" s="2370"/>
      <c r="O16" s="2370"/>
      <c r="P16" s="2370"/>
      <c r="Q16" s="2370"/>
      <c r="R16" s="2370"/>
      <c r="S16" s="2370"/>
      <c r="T16" s="2370"/>
      <c r="U16" s="2371"/>
      <c r="V16" s="1649"/>
      <c r="W16" s="1650"/>
      <c r="X16" s="704" t="s">
        <v>1004</v>
      </c>
      <c r="Z16" s="1794"/>
      <c r="AA16" s="1794"/>
      <c r="AB16" s="805"/>
      <c r="AC16" s="2"/>
      <c r="AD16" s="2"/>
      <c r="AE16" s="131"/>
      <c r="AF16" s="805"/>
    </row>
    <row r="17" spans="2:32" s="798" customFormat="1" ht="27" customHeight="1" x14ac:dyDescent="0.15">
      <c r="B17" s="806"/>
      <c r="C17" s="1664"/>
      <c r="D17" s="1665"/>
      <c r="E17" s="1665"/>
      <c r="F17" s="1665"/>
      <c r="G17" s="1665"/>
      <c r="H17" s="1665"/>
      <c r="I17" s="806"/>
      <c r="J17" s="848" t="s">
        <v>1146</v>
      </c>
      <c r="K17" s="2369" t="s">
        <v>1588</v>
      </c>
      <c r="L17" s="2370"/>
      <c r="M17" s="2370"/>
      <c r="N17" s="2370"/>
      <c r="O17" s="2370"/>
      <c r="P17" s="2370"/>
      <c r="Q17" s="2370"/>
      <c r="R17" s="2370"/>
      <c r="S17" s="2370"/>
      <c r="T17" s="2370"/>
      <c r="U17" s="2371"/>
      <c r="V17" s="1649"/>
      <c r="W17" s="1650"/>
      <c r="X17" s="704" t="s">
        <v>1004</v>
      </c>
      <c r="Z17" s="1794"/>
      <c r="AA17" s="1794"/>
      <c r="AB17" s="805"/>
      <c r="AC17" s="2"/>
      <c r="AD17" s="2"/>
      <c r="AE17" s="131"/>
      <c r="AF17" s="805"/>
    </row>
    <row r="18" spans="2:32" s="798" customFormat="1" ht="27" customHeight="1" x14ac:dyDescent="0.15">
      <c r="B18" s="806"/>
      <c r="C18" s="732"/>
      <c r="D18" s="733"/>
      <c r="E18" s="733"/>
      <c r="F18" s="733"/>
      <c r="G18" s="733"/>
      <c r="H18" s="733"/>
      <c r="I18" s="806"/>
      <c r="J18" s="848" t="s">
        <v>1148</v>
      </c>
      <c r="K18" s="2369" t="s">
        <v>1589</v>
      </c>
      <c r="L18" s="2370"/>
      <c r="M18" s="2370"/>
      <c r="N18" s="2370"/>
      <c r="O18" s="2370"/>
      <c r="P18" s="2370"/>
      <c r="Q18" s="2370"/>
      <c r="R18" s="2370"/>
      <c r="S18" s="2370"/>
      <c r="T18" s="2370"/>
      <c r="U18" s="2371"/>
      <c r="V18" s="1649"/>
      <c r="W18" s="1650"/>
      <c r="X18" s="704" t="s">
        <v>1004</v>
      </c>
      <c r="Z18" s="1794"/>
      <c r="AA18" s="1794"/>
      <c r="AB18" s="805"/>
      <c r="AC18" s="269" t="s">
        <v>913</v>
      </c>
      <c r="AD18" s="182" t="s">
        <v>914</v>
      </c>
      <c r="AE18" s="270" t="s">
        <v>915</v>
      </c>
      <c r="AF18" s="805"/>
    </row>
    <row r="19" spans="2:32" s="798" customFormat="1" ht="27" customHeight="1" x14ac:dyDescent="0.15">
      <c r="B19" s="806"/>
      <c r="C19" s="1664"/>
      <c r="D19" s="1665"/>
      <c r="E19" s="1665"/>
      <c r="F19" s="1665"/>
      <c r="G19" s="1665"/>
      <c r="H19" s="1665"/>
      <c r="I19" s="806"/>
      <c r="J19" s="848" t="s">
        <v>1155</v>
      </c>
      <c r="K19" s="2369" t="s">
        <v>1536</v>
      </c>
      <c r="L19" s="2370"/>
      <c r="M19" s="2370"/>
      <c r="N19" s="2370"/>
      <c r="O19" s="2370"/>
      <c r="P19" s="2370"/>
      <c r="Q19" s="2370"/>
      <c r="R19" s="2370"/>
      <c r="S19" s="2370"/>
      <c r="T19" s="2370"/>
      <c r="U19" s="2371"/>
      <c r="V19" s="1649"/>
      <c r="W19" s="1650"/>
      <c r="X19" s="704" t="s">
        <v>719</v>
      </c>
      <c r="Y19" s="798" t="s">
        <v>1007</v>
      </c>
      <c r="Z19" s="1794" t="s">
        <v>1471</v>
      </c>
      <c r="AA19" s="1794"/>
      <c r="AB19" s="2189"/>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376" t="s">
        <v>1590</v>
      </c>
      <c r="Y20" s="2376"/>
      <c r="Z20" s="2376"/>
      <c r="AA20" s="2376"/>
      <c r="AB20" s="2377"/>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664" t="s">
        <v>1560</v>
      </c>
      <c r="D22" s="1665"/>
      <c r="E22" s="1665"/>
      <c r="F22" s="1665"/>
      <c r="G22" s="1665"/>
      <c r="H22" s="1670"/>
      <c r="J22" s="848" t="s">
        <v>1002</v>
      </c>
      <c r="K22" s="2369" t="s">
        <v>1586</v>
      </c>
      <c r="L22" s="2370"/>
      <c r="M22" s="2370"/>
      <c r="N22" s="2370"/>
      <c r="O22" s="2370"/>
      <c r="P22" s="2370"/>
      <c r="Q22" s="2370"/>
      <c r="R22" s="2370"/>
      <c r="S22" s="2370"/>
      <c r="T22" s="2370"/>
      <c r="U22" s="2371"/>
      <c r="V22" s="1649"/>
      <c r="W22" s="1650"/>
      <c r="X22" s="704" t="s">
        <v>1004</v>
      </c>
      <c r="Y22" s="731"/>
      <c r="Z22" s="731"/>
      <c r="AA22" s="731"/>
      <c r="AC22" s="136"/>
      <c r="AD22" s="2"/>
      <c r="AE22" s="131"/>
      <c r="AF22" s="805"/>
    </row>
    <row r="23" spans="2:32" s="798" customFormat="1" ht="27" customHeight="1" x14ac:dyDescent="0.15">
      <c r="B23" s="806"/>
      <c r="C23" s="1664"/>
      <c r="D23" s="1665"/>
      <c r="E23" s="1665"/>
      <c r="F23" s="1665"/>
      <c r="G23" s="1665"/>
      <c r="H23" s="1670"/>
      <c r="J23" s="848" t="s">
        <v>1005</v>
      </c>
      <c r="K23" s="2369" t="s">
        <v>1591</v>
      </c>
      <c r="L23" s="2370"/>
      <c r="M23" s="2370"/>
      <c r="N23" s="2370"/>
      <c r="O23" s="2370"/>
      <c r="P23" s="2370"/>
      <c r="Q23" s="2370"/>
      <c r="R23" s="2370"/>
      <c r="S23" s="2370"/>
      <c r="T23" s="2370"/>
      <c r="U23" s="2371"/>
      <c r="V23" s="1649"/>
      <c r="W23" s="1650"/>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369" t="s">
        <v>1592</v>
      </c>
      <c r="L24" s="2370"/>
      <c r="M24" s="2370"/>
      <c r="N24" s="2370"/>
      <c r="O24" s="2370"/>
      <c r="P24" s="2370"/>
      <c r="Q24" s="2370"/>
      <c r="R24" s="2370"/>
      <c r="S24" s="2370"/>
      <c r="T24" s="2370"/>
      <c r="U24" s="2371"/>
      <c r="V24" s="1649"/>
      <c r="W24" s="1650"/>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2213" t="s">
        <v>1593</v>
      </c>
      <c r="L25" s="2370"/>
      <c r="M25" s="2370"/>
      <c r="N25" s="2370"/>
      <c r="O25" s="2370"/>
      <c r="P25" s="2370"/>
      <c r="Q25" s="2370"/>
      <c r="R25" s="2370"/>
      <c r="S25" s="2370"/>
      <c r="T25" s="2370"/>
      <c r="U25" s="2371"/>
      <c r="V25" s="1649"/>
      <c r="W25" s="1650"/>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369" t="s">
        <v>1564</v>
      </c>
      <c r="L26" s="2370"/>
      <c r="M26" s="2370"/>
      <c r="N26" s="2370"/>
      <c r="O26" s="2370"/>
      <c r="P26" s="2370"/>
      <c r="Q26" s="2370"/>
      <c r="R26" s="2370"/>
      <c r="S26" s="2370"/>
      <c r="T26" s="2370"/>
      <c r="U26" s="2371"/>
      <c r="V26" s="1649"/>
      <c r="W26" s="1650"/>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369" t="s">
        <v>1594</v>
      </c>
      <c r="L27" s="2370"/>
      <c r="M27" s="2370"/>
      <c r="N27" s="2370"/>
      <c r="O27" s="2370"/>
      <c r="P27" s="2370"/>
      <c r="Q27" s="2370"/>
      <c r="R27" s="2370"/>
      <c r="S27" s="2370"/>
      <c r="T27" s="2370"/>
      <c r="U27" s="2371"/>
      <c r="V27" s="1649"/>
      <c r="W27" s="1650"/>
      <c r="X27" s="704" t="s">
        <v>719</v>
      </c>
      <c r="Y27" s="798" t="s">
        <v>1007</v>
      </c>
      <c r="Z27" s="1794" t="s">
        <v>1471</v>
      </c>
      <c r="AA27" s="1794"/>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378" t="s">
        <v>1595</v>
      </c>
      <c r="Y28" s="2378"/>
      <c r="Z28" s="2378"/>
      <c r="AA28" s="2378"/>
      <c r="AB28" s="2379"/>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794" t="s">
        <v>1442</v>
      </c>
      <c r="AA29" s="1794"/>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376" t="s">
        <v>1596</v>
      </c>
      <c r="V30" s="2376"/>
      <c r="W30" s="2376"/>
      <c r="X30" s="2376"/>
      <c r="Y30" s="2376"/>
      <c r="Z30" s="2376"/>
      <c r="AA30" s="2376"/>
      <c r="AB30" s="2377"/>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664" t="s">
        <v>1568</v>
      </c>
      <c r="D32" s="1665"/>
      <c r="E32" s="1665"/>
      <c r="F32" s="1665"/>
      <c r="G32" s="1665"/>
      <c r="H32" s="1670"/>
      <c r="J32" s="848" t="s">
        <v>1002</v>
      </c>
      <c r="K32" s="2369" t="s">
        <v>1597</v>
      </c>
      <c r="L32" s="2370"/>
      <c r="M32" s="2370"/>
      <c r="N32" s="2370"/>
      <c r="O32" s="2370"/>
      <c r="P32" s="2370"/>
      <c r="Q32" s="2370"/>
      <c r="R32" s="2370"/>
      <c r="S32" s="2370"/>
      <c r="T32" s="2370"/>
      <c r="U32" s="2371"/>
      <c r="V32" s="1649"/>
      <c r="W32" s="1650"/>
      <c r="X32" s="704" t="s">
        <v>790</v>
      </c>
      <c r="Y32" s="731"/>
      <c r="Z32" s="731"/>
      <c r="AA32" s="731"/>
      <c r="AC32" s="136"/>
      <c r="AD32" s="2"/>
      <c r="AE32" s="131"/>
      <c r="AF32" s="805"/>
    </row>
    <row r="33" spans="2:32" s="798" customFormat="1" ht="27" customHeight="1" x14ac:dyDescent="0.15">
      <c r="B33" s="806"/>
      <c r="C33" s="1664"/>
      <c r="D33" s="1665"/>
      <c r="E33" s="1665"/>
      <c r="F33" s="1665"/>
      <c r="G33" s="1665"/>
      <c r="H33" s="1670"/>
      <c r="J33" s="848" t="s">
        <v>1005</v>
      </c>
      <c r="K33" s="2369" t="s">
        <v>1570</v>
      </c>
      <c r="L33" s="2370"/>
      <c r="M33" s="2370"/>
      <c r="N33" s="2370"/>
      <c r="O33" s="2370"/>
      <c r="P33" s="2370"/>
      <c r="Q33" s="2370"/>
      <c r="R33" s="2370"/>
      <c r="S33" s="2370"/>
      <c r="T33" s="2370"/>
      <c r="U33" s="2371"/>
      <c r="V33" s="1649"/>
      <c r="W33" s="1650"/>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369" t="s">
        <v>1598</v>
      </c>
      <c r="L34" s="2370"/>
      <c r="M34" s="2370"/>
      <c r="N34" s="2370"/>
      <c r="O34" s="2370"/>
      <c r="P34" s="2370"/>
      <c r="Q34" s="2370"/>
      <c r="R34" s="2370"/>
      <c r="S34" s="2370"/>
      <c r="T34" s="2370"/>
      <c r="U34" s="2371"/>
      <c r="V34" s="1649"/>
      <c r="W34" s="1650"/>
      <c r="X34" s="704" t="s">
        <v>719</v>
      </c>
      <c r="Y34" s="798" t="s">
        <v>1007</v>
      </c>
      <c r="Z34" s="1794" t="s">
        <v>1434</v>
      </c>
      <c r="AA34" s="1794"/>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378" t="s">
        <v>1595</v>
      </c>
      <c r="Y35" s="2378"/>
      <c r="Z35" s="2378"/>
      <c r="AA35" s="2378"/>
      <c r="AB35" s="2379"/>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794" t="s">
        <v>1572</v>
      </c>
      <c r="AA36" s="1794"/>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378" t="s">
        <v>1596</v>
      </c>
      <c r="Y37" s="2378"/>
      <c r="Z37" s="2378"/>
      <c r="AA37" s="2378"/>
      <c r="AB37" s="2379"/>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664" t="s">
        <v>1599</v>
      </c>
      <c r="D39" s="1665"/>
      <c r="E39" s="1665"/>
      <c r="F39" s="1665"/>
      <c r="G39" s="1665"/>
      <c r="H39" s="1665"/>
      <c r="I39" s="1665"/>
      <c r="J39" s="1665"/>
      <c r="K39" s="1665"/>
      <c r="L39" s="1665"/>
      <c r="M39" s="1665"/>
      <c r="N39" s="1665"/>
      <c r="O39" s="1665"/>
      <c r="P39" s="1665"/>
      <c r="Q39" s="1665"/>
      <c r="R39" s="1665"/>
      <c r="S39" s="1665"/>
      <c r="T39" s="1665"/>
      <c r="U39" s="1665"/>
      <c r="V39" s="1665"/>
      <c r="W39" s="1665"/>
      <c r="X39" s="1665"/>
      <c r="Y39" s="1665"/>
      <c r="Z39" s="1665"/>
      <c r="AA39" s="1665"/>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664" t="s">
        <v>1600</v>
      </c>
      <c r="D42" s="1665"/>
      <c r="E42" s="1665"/>
      <c r="F42" s="1665"/>
      <c r="G42" s="1665"/>
      <c r="H42" s="1665"/>
      <c r="I42" s="1665"/>
      <c r="J42" s="1665"/>
      <c r="K42" s="1665"/>
      <c r="L42" s="1665"/>
      <c r="M42" s="1665"/>
      <c r="N42" s="1665"/>
      <c r="O42" s="1665"/>
      <c r="P42" s="1665"/>
      <c r="Q42" s="1665"/>
      <c r="R42" s="1665"/>
      <c r="S42" s="1665"/>
      <c r="T42" s="1665"/>
      <c r="U42" s="1665"/>
      <c r="V42" s="1665"/>
      <c r="W42" s="1665"/>
      <c r="X42" s="1665"/>
      <c r="Y42" s="1665"/>
      <c r="Z42" s="1665"/>
      <c r="AA42" s="1665"/>
      <c r="AC42" s="215" t="s">
        <v>10</v>
      </c>
      <c r="AD42" s="207" t="s">
        <v>914</v>
      </c>
      <c r="AE42" s="216" t="s">
        <v>10</v>
      </c>
      <c r="AF42" s="805"/>
    </row>
    <row r="43" spans="2:32" s="798" customFormat="1" ht="27" customHeight="1" x14ac:dyDescent="0.15">
      <c r="B43" s="806"/>
      <c r="C43" s="1664" t="s">
        <v>1601</v>
      </c>
      <c r="D43" s="1665"/>
      <c r="E43" s="1665"/>
      <c r="F43" s="1665"/>
      <c r="G43" s="1665"/>
      <c r="H43" s="1665"/>
      <c r="I43" s="1665"/>
      <c r="J43" s="1665"/>
      <c r="K43" s="1665"/>
      <c r="L43" s="1665"/>
      <c r="M43" s="1665"/>
      <c r="N43" s="1665"/>
      <c r="O43" s="1665"/>
      <c r="P43" s="1665"/>
      <c r="Q43" s="1665"/>
      <c r="R43" s="1665"/>
      <c r="S43" s="1665"/>
      <c r="T43" s="1665"/>
      <c r="U43" s="1665"/>
      <c r="V43" s="1665"/>
      <c r="W43" s="1665"/>
      <c r="X43" s="1665"/>
      <c r="Y43" s="1665"/>
      <c r="Z43" s="1665"/>
      <c r="AA43" s="1665"/>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665" t="s">
        <v>1602</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row>
    <row r="48" spans="2:32" s="222" customFormat="1" ht="33.75" customHeight="1" x14ac:dyDescent="0.15">
      <c r="C48" s="1665" t="s">
        <v>1603</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row>
    <row r="49" spans="3:31" s="798" customFormat="1" ht="18" customHeight="1" x14ac:dyDescent="0.15">
      <c r="C49" s="2024" t="s">
        <v>1604</v>
      </c>
      <c r="D49" s="2024"/>
      <c r="E49" s="2024"/>
      <c r="F49" s="2024"/>
      <c r="G49" s="2024"/>
      <c r="H49" s="2024"/>
      <c r="I49" s="2024"/>
      <c r="J49" s="2024"/>
      <c r="K49" s="2024"/>
      <c r="L49" s="2024"/>
      <c r="M49" s="2024"/>
      <c r="N49" s="2024"/>
      <c r="O49" s="2024"/>
      <c r="P49" s="2024"/>
      <c r="Q49" s="2024"/>
      <c r="R49" s="2024"/>
      <c r="S49" s="2024"/>
      <c r="T49" s="2024"/>
      <c r="U49" s="2024"/>
      <c r="V49" s="2024"/>
      <c r="W49" s="2024"/>
      <c r="X49" s="2024"/>
      <c r="Y49" s="2024"/>
      <c r="Z49" s="2024"/>
      <c r="AA49" s="2024"/>
      <c r="AB49" s="2024"/>
      <c r="AC49" s="2024"/>
      <c r="AD49" s="2024"/>
      <c r="AE49" s="2024"/>
    </row>
    <row r="50" spans="3:31" s="798" customFormat="1" ht="18" customHeight="1" x14ac:dyDescent="0.15">
      <c r="C50" s="2024" t="s">
        <v>1605</v>
      </c>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row>
    <row r="51" spans="3:31" s="222" customFormat="1" ht="54.75" customHeight="1" x14ac:dyDescent="0.15">
      <c r="C51" s="1665" t="s">
        <v>1606</v>
      </c>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row>
    <row r="52" spans="3:31" s="222" customFormat="1" ht="42.75" customHeight="1" x14ac:dyDescent="0.15">
      <c r="C52" s="1665" t="s">
        <v>1607</v>
      </c>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row>
    <row r="53" spans="3:31" s="222" customFormat="1" ht="18" customHeight="1" x14ac:dyDescent="0.15">
      <c r="C53" s="2024" t="s">
        <v>1608</v>
      </c>
      <c r="D53" s="2024"/>
      <c r="E53" s="2024"/>
      <c r="F53" s="2024"/>
      <c r="G53" s="2024"/>
      <c r="H53" s="2024"/>
      <c r="I53" s="2024"/>
      <c r="J53" s="2024"/>
      <c r="K53" s="2024"/>
      <c r="L53" s="2024"/>
      <c r="M53" s="2024"/>
      <c r="N53" s="2024"/>
      <c r="O53" s="2024"/>
      <c r="P53" s="2024"/>
      <c r="Q53" s="2024"/>
      <c r="R53" s="2024"/>
      <c r="S53" s="2024"/>
      <c r="T53" s="2024"/>
      <c r="U53" s="2024"/>
      <c r="V53" s="2024"/>
      <c r="W53" s="2024"/>
      <c r="X53" s="2024"/>
      <c r="Y53" s="2024"/>
      <c r="Z53" s="2024"/>
      <c r="AA53" s="2024"/>
      <c r="AB53" s="2024"/>
      <c r="AC53" s="2024"/>
      <c r="AD53" s="2024"/>
      <c r="AE53" s="2024"/>
    </row>
    <row r="54" spans="3:31" s="222" customFormat="1" ht="29.25" customHeight="1" x14ac:dyDescent="0.15">
      <c r="C54" s="1665" t="s">
        <v>1514</v>
      </c>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00000000-0002-0000-3700-000000000000}">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F46"/>
  <sheetViews>
    <sheetView zoomScaleNormal="100" workbookViewId="0">
      <selection activeCell="I14" sqref="I14:J16"/>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2038" t="s">
        <v>2283</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row>
    <row r="6" spans="2:32" s="798" customFormat="1" x14ac:dyDescent="0.15"/>
    <row r="7" spans="2:32" s="798" customFormat="1" ht="27" customHeight="1" x14ac:dyDescent="0.15">
      <c r="B7" s="739"/>
      <c r="C7" s="2015" t="s">
        <v>1413</v>
      </c>
      <c r="D7" s="1844"/>
      <c r="E7" s="1844"/>
      <c r="F7" s="1844"/>
      <c r="G7" s="1844"/>
      <c r="H7" s="1844"/>
      <c r="I7" s="1649"/>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1"/>
    </row>
    <row r="8" spans="2:32" ht="27" customHeight="1" x14ac:dyDescent="0.15">
      <c r="B8" s="15"/>
      <c r="C8" s="2014" t="s">
        <v>1414</v>
      </c>
      <c r="D8" s="2014"/>
      <c r="E8" s="2014"/>
      <c r="F8" s="2014"/>
      <c r="G8" s="2014"/>
      <c r="H8" s="2015"/>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2116" t="s">
        <v>1415</v>
      </c>
      <c r="D9" s="2116"/>
      <c r="E9" s="2116"/>
      <c r="F9" s="2116"/>
      <c r="G9" s="2116"/>
      <c r="H9" s="2117"/>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2024"/>
      <c r="D10" s="2024"/>
      <c r="E10" s="2024"/>
      <c r="F10" s="2024"/>
      <c r="G10" s="2024"/>
      <c r="H10" s="2026"/>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2119"/>
      <c r="D11" s="2119"/>
      <c r="E11" s="2119"/>
      <c r="F11" s="2119"/>
      <c r="G11" s="2119"/>
      <c r="H11" s="2120"/>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2356" t="s">
        <v>1614</v>
      </c>
      <c r="G18" s="2356"/>
      <c r="H18" s="2356"/>
      <c r="I18" s="2356"/>
      <c r="J18" s="2356"/>
      <c r="K18" s="2356"/>
      <c r="L18" s="2356"/>
      <c r="M18" s="2356"/>
      <c r="N18" s="2356"/>
      <c r="O18" s="2356"/>
      <c r="P18" s="2356"/>
      <c r="Q18" s="2356"/>
      <c r="R18" s="2356"/>
      <c r="S18" s="2356"/>
      <c r="T18" s="2356"/>
      <c r="U18" s="2356"/>
      <c r="V18" s="2356"/>
      <c r="W18" s="2356"/>
      <c r="X18" s="2356"/>
      <c r="Y18" s="2262"/>
      <c r="Z18" s="2263"/>
      <c r="AA18" s="704" t="s">
        <v>1004</v>
      </c>
      <c r="AC18" s="806"/>
      <c r="AE18" s="800"/>
      <c r="AF18" s="805"/>
    </row>
    <row r="19" spans="2:32" s="798" customFormat="1" ht="27" customHeight="1" x14ac:dyDescent="0.15">
      <c r="B19" s="806"/>
      <c r="C19" s="732"/>
      <c r="D19" s="869"/>
      <c r="E19" s="848" t="s">
        <v>854</v>
      </c>
      <c r="F19" s="1707" t="s">
        <v>1615</v>
      </c>
      <c r="G19" s="1707"/>
      <c r="H19" s="1707"/>
      <c r="I19" s="1707"/>
      <c r="J19" s="1707"/>
      <c r="K19" s="1707"/>
      <c r="L19" s="1707"/>
      <c r="M19" s="1707"/>
      <c r="N19" s="1707"/>
      <c r="O19" s="1707"/>
      <c r="P19" s="1707"/>
      <c r="Q19" s="1707"/>
      <c r="R19" s="1707"/>
      <c r="S19" s="1707"/>
      <c r="T19" s="1707"/>
      <c r="U19" s="1707"/>
      <c r="V19" s="1707"/>
      <c r="W19" s="1707"/>
      <c r="X19" s="1707"/>
      <c r="Y19" s="2265"/>
      <c r="Z19" s="2380"/>
      <c r="AA19" s="704" t="s">
        <v>1004</v>
      </c>
      <c r="AC19" s="806"/>
      <c r="AE19" s="131"/>
      <c r="AF19" s="805"/>
    </row>
    <row r="20" spans="2:32" s="798" customFormat="1" ht="27" customHeight="1" x14ac:dyDescent="0.15">
      <c r="B20" s="806"/>
      <c r="C20" s="732"/>
      <c r="D20" s="869"/>
      <c r="E20" s="848" t="s">
        <v>853</v>
      </c>
      <c r="F20" s="1707" t="s">
        <v>1616</v>
      </c>
      <c r="G20" s="1707"/>
      <c r="H20" s="1707"/>
      <c r="I20" s="1707"/>
      <c r="J20" s="1707"/>
      <c r="K20" s="1707"/>
      <c r="L20" s="1707"/>
      <c r="M20" s="1707"/>
      <c r="N20" s="1707"/>
      <c r="O20" s="1707"/>
      <c r="P20" s="1707"/>
      <c r="Q20" s="1707"/>
      <c r="R20" s="1707"/>
      <c r="S20" s="1707"/>
      <c r="T20" s="1707"/>
      <c r="U20" s="1707"/>
      <c r="V20" s="1707"/>
      <c r="W20" s="1707"/>
      <c r="X20" s="1707"/>
      <c r="Y20" s="2265"/>
      <c r="Z20" s="2380"/>
      <c r="AA20" s="710" t="s">
        <v>777</v>
      </c>
      <c r="AC20" s="806"/>
      <c r="AE20" s="805"/>
      <c r="AF20" s="805"/>
    </row>
    <row r="21" spans="2:32" s="798" customFormat="1" ht="27" customHeight="1" x14ac:dyDescent="0.15">
      <c r="B21" s="806"/>
      <c r="C21" s="846"/>
      <c r="D21" s="256"/>
      <c r="E21" s="848" t="s">
        <v>855</v>
      </c>
      <c r="F21" s="2356" t="s">
        <v>1617</v>
      </c>
      <c r="G21" s="2356"/>
      <c r="H21" s="2356"/>
      <c r="I21" s="2356"/>
      <c r="J21" s="2356"/>
      <c r="K21" s="2356"/>
      <c r="L21" s="2356"/>
      <c r="M21" s="2356"/>
      <c r="N21" s="2356"/>
      <c r="O21" s="2356"/>
      <c r="P21" s="2356"/>
      <c r="Q21" s="2356"/>
      <c r="R21" s="2356"/>
      <c r="S21" s="2356"/>
      <c r="T21" s="2356"/>
      <c r="U21" s="2356"/>
      <c r="V21" s="2356"/>
      <c r="W21" s="2356"/>
      <c r="X21" s="2356"/>
      <c r="Y21" s="2262"/>
      <c r="Z21" s="2263"/>
      <c r="AA21" s="704" t="s">
        <v>1004</v>
      </c>
      <c r="AC21" s="806"/>
      <c r="AE21" s="805"/>
      <c r="AF21" s="805"/>
    </row>
    <row r="22" spans="2:32" s="798" customFormat="1" ht="27" customHeight="1" x14ac:dyDescent="0.15">
      <c r="B22" s="806"/>
      <c r="C22" s="732"/>
      <c r="D22" s="256"/>
      <c r="E22" s="848" t="s">
        <v>1555</v>
      </c>
      <c r="F22" s="2356" t="s">
        <v>1618</v>
      </c>
      <c r="G22" s="2356"/>
      <c r="H22" s="2356"/>
      <c r="I22" s="2356"/>
      <c r="J22" s="2356"/>
      <c r="K22" s="2356"/>
      <c r="L22" s="2356"/>
      <c r="M22" s="2356"/>
      <c r="N22" s="2356"/>
      <c r="O22" s="2356"/>
      <c r="P22" s="2356"/>
      <c r="Q22" s="2356"/>
      <c r="R22" s="2356"/>
      <c r="S22" s="2356"/>
      <c r="T22" s="2356"/>
      <c r="U22" s="2356"/>
      <c r="V22" s="2356"/>
      <c r="W22" s="2356"/>
      <c r="X22" s="2356"/>
      <c r="Y22" s="2262"/>
      <c r="Z22" s="2263"/>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2356" t="s">
        <v>1614</v>
      </c>
      <c r="G25" s="2356"/>
      <c r="H25" s="2356"/>
      <c r="I25" s="2356"/>
      <c r="J25" s="2356"/>
      <c r="K25" s="2356"/>
      <c r="L25" s="2356"/>
      <c r="M25" s="2356"/>
      <c r="N25" s="2356"/>
      <c r="O25" s="2356"/>
      <c r="P25" s="2356"/>
      <c r="Q25" s="2356"/>
      <c r="R25" s="2356"/>
      <c r="S25" s="2356"/>
      <c r="T25" s="2356"/>
      <c r="U25" s="2356"/>
      <c r="V25" s="2356"/>
      <c r="W25" s="2356"/>
      <c r="X25" s="2356"/>
      <c r="Y25" s="1649"/>
      <c r="Z25" s="1650"/>
      <c r="AA25" s="704" t="s">
        <v>1004</v>
      </c>
      <c r="AB25" s="731"/>
      <c r="AC25" s="806"/>
      <c r="AE25" s="131"/>
      <c r="AF25" s="805"/>
    </row>
    <row r="26" spans="2:32" s="798" customFormat="1" ht="27" customHeight="1" x14ac:dyDescent="0.15">
      <c r="B26" s="806"/>
      <c r="C26" s="846"/>
      <c r="D26" s="256"/>
      <c r="E26" s="848" t="s">
        <v>854</v>
      </c>
      <c r="F26" s="2356" t="s">
        <v>1620</v>
      </c>
      <c r="G26" s="2356"/>
      <c r="H26" s="2356"/>
      <c r="I26" s="2356"/>
      <c r="J26" s="2356"/>
      <c r="K26" s="2356"/>
      <c r="L26" s="2356"/>
      <c r="M26" s="2356"/>
      <c r="N26" s="2356"/>
      <c r="O26" s="2356"/>
      <c r="P26" s="2356"/>
      <c r="Q26" s="2356"/>
      <c r="R26" s="2356"/>
      <c r="S26" s="2356"/>
      <c r="T26" s="2356"/>
      <c r="U26" s="2356"/>
      <c r="V26" s="2356"/>
      <c r="W26" s="2356"/>
      <c r="X26" s="2356"/>
      <c r="Y26" s="1649"/>
      <c r="Z26" s="1650"/>
      <c r="AA26" s="704" t="s">
        <v>1004</v>
      </c>
      <c r="AB26" s="731"/>
      <c r="AC26" s="806"/>
      <c r="AE26" s="131"/>
      <c r="AF26" s="805"/>
    </row>
    <row r="27" spans="2:32" s="798" customFormat="1" ht="27" customHeight="1" x14ac:dyDescent="0.15">
      <c r="B27" s="806"/>
      <c r="C27" s="846"/>
      <c r="D27" s="256"/>
      <c r="E27" s="848" t="s">
        <v>853</v>
      </c>
      <c r="F27" s="2356" t="s">
        <v>1621</v>
      </c>
      <c r="G27" s="2356"/>
      <c r="H27" s="2356"/>
      <c r="I27" s="2356"/>
      <c r="J27" s="2356"/>
      <c r="K27" s="2356"/>
      <c r="L27" s="2356"/>
      <c r="M27" s="2356"/>
      <c r="N27" s="2356"/>
      <c r="O27" s="2356"/>
      <c r="P27" s="2356"/>
      <c r="Q27" s="2356"/>
      <c r="R27" s="2356"/>
      <c r="S27" s="2356"/>
      <c r="T27" s="2356"/>
      <c r="U27" s="2356"/>
      <c r="V27" s="2356"/>
      <c r="W27" s="2356"/>
      <c r="X27" s="2356"/>
      <c r="Y27" s="1649"/>
      <c r="Z27" s="1650"/>
      <c r="AA27" s="704" t="s">
        <v>1004</v>
      </c>
      <c r="AB27" s="731"/>
      <c r="AC27" s="806"/>
      <c r="AE27" s="131"/>
      <c r="AF27" s="805"/>
    </row>
    <row r="28" spans="2:32" s="798" customFormat="1" ht="27" customHeight="1" x14ac:dyDescent="0.15">
      <c r="B28" s="806"/>
      <c r="C28" s="846"/>
      <c r="D28" s="256"/>
      <c r="E28" s="848" t="s">
        <v>855</v>
      </c>
      <c r="F28" s="2356" t="s">
        <v>1622</v>
      </c>
      <c r="G28" s="2356"/>
      <c r="H28" s="2356"/>
      <c r="I28" s="2356"/>
      <c r="J28" s="2356"/>
      <c r="K28" s="2356"/>
      <c r="L28" s="2356"/>
      <c r="M28" s="2356"/>
      <c r="N28" s="2356"/>
      <c r="O28" s="2356"/>
      <c r="P28" s="2356"/>
      <c r="Q28" s="2356"/>
      <c r="R28" s="2356"/>
      <c r="S28" s="2356"/>
      <c r="T28" s="2356"/>
      <c r="U28" s="2356"/>
      <c r="V28" s="2356"/>
      <c r="W28" s="2356"/>
      <c r="X28" s="2356"/>
      <c r="Y28" s="1649"/>
      <c r="Z28" s="1650"/>
      <c r="AA28" s="704" t="s">
        <v>1004</v>
      </c>
      <c r="AB28" s="731"/>
      <c r="AC28" s="806"/>
      <c r="AE28" s="131"/>
      <c r="AF28" s="805"/>
    </row>
    <row r="29" spans="2:32" s="798" customFormat="1" ht="27" customHeight="1" x14ac:dyDescent="0.15">
      <c r="B29" s="806"/>
      <c r="C29" s="846"/>
      <c r="D29" s="256"/>
      <c r="E29" s="848" t="s">
        <v>1555</v>
      </c>
      <c r="F29" s="2356" t="s">
        <v>1623</v>
      </c>
      <c r="G29" s="2356"/>
      <c r="H29" s="2356"/>
      <c r="I29" s="2356"/>
      <c r="J29" s="2356"/>
      <c r="K29" s="2356"/>
      <c r="L29" s="2356"/>
      <c r="M29" s="2356"/>
      <c r="N29" s="2356"/>
      <c r="O29" s="2356"/>
      <c r="P29" s="2356"/>
      <c r="Q29" s="2356"/>
      <c r="R29" s="2356"/>
      <c r="S29" s="2356"/>
      <c r="T29" s="2356"/>
      <c r="U29" s="2356"/>
      <c r="V29" s="2356"/>
      <c r="W29" s="2356"/>
      <c r="X29" s="2356"/>
      <c r="Y29" s="1649"/>
      <c r="Z29" s="1650"/>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694" t="s">
        <v>1624</v>
      </c>
      <c r="E31" s="1694"/>
      <c r="F31" s="1694"/>
      <c r="G31" s="1694"/>
      <c r="H31" s="1694"/>
      <c r="I31" s="1694"/>
      <c r="J31" s="1694"/>
      <c r="K31" s="1694"/>
      <c r="L31" s="1694"/>
      <c r="M31" s="1694"/>
      <c r="N31" s="1694"/>
      <c r="O31" s="1694"/>
      <c r="P31" s="1694"/>
      <c r="Q31" s="1694"/>
      <c r="R31" s="1694"/>
      <c r="S31" s="1694"/>
      <c r="T31" s="1694"/>
      <c r="U31" s="1694"/>
      <c r="V31" s="1694"/>
      <c r="W31" s="1694"/>
      <c r="X31" s="1694"/>
      <c r="Y31" s="1694"/>
      <c r="Z31" s="1694"/>
      <c r="AA31" s="1694"/>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664" t="s">
        <v>1625</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2116" t="s">
        <v>1626</v>
      </c>
      <c r="D39" s="2024"/>
      <c r="E39" s="2024"/>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row>
    <row r="40" spans="1:32" s="222" customFormat="1" ht="61.5" customHeight="1" x14ac:dyDescent="0.15">
      <c r="C40" s="1665" t="s">
        <v>1627</v>
      </c>
      <c r="D40" s="1665"/>
      <c r="E40" s="1665"/>
      <c r="F40" s="1665"/>
      <c r="G40" s="1665"/>
      <c r="H40" s="1665"/>
      <c r="I40" s="1665"/>
      <c r="J40" s="1665"/>
      <c r="K40" s="1665"/>
      <c r="L40" s="1665"/>
      <c r="M40" s="1665"/>
      <c r="N40" s="1665"/>
      <c r="O40" s="1665"/>
      <c r="P40" s="1665"/>
      <c r="Q40" s="1665"/>
      <c r="R40" s="1665"/>
      <c r="S40" s="1665"/>
      <c r="T40" s="1665"/>
      <c r="U40" s="1665"/>
      <c r="V40" s="1665"/>
      <c r="W40" s="1665"/>
      <c r="X40" s="1665"/>
      <c r="Y40" s="1665"/>
      <c r="Z40" s="1665"/>
      <c r="AA40" s="1665"/>
      <c r="AB40" s="1665"/>
      <c r="AC40" s="1665"/>
      <c r="AD40" s="1665"/>
      <c r="AE40" s="1665"/>
    </row>
    <row r="41" spans="1:32" s="222" customFormat="1" ht="52.5" customHeight="1" x14ac:dyDescent="0.15">
      <c r="C41" s="1665" t="s">
        <v>1628</v>
      </c>
      <c r="D41" s="1665"/>
      <c r="E41" s="1665"/>
      <c r="F41" s="1665"/>
      <c r="G41" s="1665"/>
      <c r="H41" s="1665"/>
      <c r="I41" s="1665"/>
      <c r="J41" s="1665"/>
      <c r="K41" s="1665"/>
      <c r="L41" s="1665"/>
      <c r="M41" s="1665"/>
      <c r="N41" s="1665"/>
      <c r="O41" s="1665"/>
      <c r="P41" s="1665"/>
      <c r="Q41" s="1665"/>
      <c r="R41" s="1665"/>
      <c r="S41" s="1665"/>
      <c r="T41" s="1665"/>
      <c r="U41" s="1665"/>
      <c r="V41" s="1665"/>
      <c r="W41" s="1665"/>
      <c r="X41" s="1665"/>
      <c r="Y41" s="1665"/>
      <c r="Z41" s="1665"/>
      <c r="AA41" s="1665"/>
      <c r="AB41" s="1665"/>
      <c r="AC41" s="1665"/>
      <c r="AD41" s="1665"/>
      <c r="AE41" s="1665"/>
    </row>
    <row r="42" spans="1:32" s="222" customFormat="1" ht="18.75" customHeight="1" x14ac:dyDescent="0.15">
      <c r="C42" s="1665" t="s">
        <v>1629</v>
      </c>
      <c r="D42" s="1665"/>
      <c r="E42" s="1665"/>
      <c r="F42" s="1665"/>
      <c r="G42" s="1665"/>
      <c r="H42" s="1665"/>
      <c r="I42" s="1665"/>
      <c r="J42" s="1665"/>
      <c r="K42" s="1665"/>
      <c r="L42" s="1665"/>
      <c r="M42" s="1665"/>
      <c r="N42" s="1665"/>
      <c r="O42" s="1665"/>
      <c r="P42" s="1665"/>
      <c r="Q42" s="1665"/>
      <c r="R42" s="1665"/>
      <c r="S42" s="1665"/>
      <c r="T42" s="1665"/>
      <c r="U42" s="1665"/>
      <c r="V42" s="1665"/>
      <c r="W42" s="1665"/>
      <c r="X42" s="1665"/>
      <c r="Y42" s="1665"/>
      <c r="Z42" s="1665"/>
      <c r="AA42" s="1665"/>
      <c r="AB42" s="1665"/>
      <c r="AC42" s="1665"/>
      <c r="AD42" s="1665"/>
      <c r="AE42" s="1665"/>
    </row>
    <row r="43" spans="1:32" s="222" customFormat="1" ht="18.75" customHeight="1" x14ac:dyDescent="0.15">
      <c r="C43" s="1665" t="s">
        <v>1630</v>
      </c>
      <c r="D43" s="1665"/>
      <c r="E43" s="1665"/>
      <c r="F43" s="1665"/>
      <c r="G43" s="1665"/>
      <c r="H43" s="1665"/>
      <c r="I43" s="1665"/>
      <c r="J43" s="1665"/>
      <c r="K43" s="1665"/>
      <c r="L43" s="1665"/>
      <c r="M43" s="1665"/>
      <c r="N43" s="1665"/>
      <c r="O43" s="1665"/>
      <c r="P43" s="1665"/>
      <c r="Q43" s="1665"/>
      <c r="R43" s="1665"/>
      <c r="S43" s="1665"/>
      <c r="T43" s="1665"/>
      <c r="U43" s="1665"/>
      <c r="V43" s="1665"/>
      <c r="W43" s="1665"/>
      <c r="X43" s="1665"/>
      <c r="Y43" s="1665"/>
      <c r="Z43" s="1665"/>
      <c r="AA43" s="1665"/>
      <c r="AB43" s="1665"/>
      <c r="AC43" s="1665"/>
      <c r="AD43" s="1665"/>
      <c r="AE43" s="1665"/>
    </row>
    <row r="44" spans="1:32" s="222" customFormat="1" ht="18.75" customHeight="1" x14ac:dyDescent="0.15">
      <c r="C44" s="1665" t="s">
        <v>1631</v>
      </c>
      <c r="D44" s="1665"/>
      <c r="E44" s="1665"/>
      <c r="F44" s="1665"/>
      <c r="G44" s="1665"/>
      <c r="H44" s="1665"/>
      <c r="I44" s="1665"/>
      <c r="J44" s="1665"/>
      <c r="K44" s="1665"/>
      <c r="L44" s="1665"/>
      <c r="M44" s="1665"/>
      <c r="N44" s="1665"/>
      <c r="O44" s="1665"/>
      <c r="P44" s="1665"/>
      <c r="Q44" s="1665"/>
      <c r="R44" s="1665"/>
      <c r="S44" s="1665"/>
      <c r="T44" s="1665"/>
      <c r="U44" s="1665"/>
      <c r="V44" s="1665"/>
      <c r="W44" s="1665"/>
      <c r="X44" s="1665"/>
      <c r="Y44" s="1665"/>
      <c r="Z44" s="1665"/>
      <c r="AA44" s="1665"/>
      <c r="AB44" s="1665"/>
      <c r="AC44" s="1665"/>
      <c r="AD44" s="1665"/>
      <c r="AE44" s="1665"/>
    </row>
    <row r="45" spans="1:32" s="222" customFormat="1" ht="29.25" customHeight="1" x14ac:dyDescent="0.15">
      <c r="C45" s="1665" t="s">
        <v>1514</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00000000-0002-0000-3800-000000000000}">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AD122"/>
  <sheetViews>
    <sheetView zoomScaleNormal="100" workbookViewId="0">
      <selection activeCell="I14" sqref="I14:J16"/>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2038" t="s">
        <v>2284</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row>
    <row r="6" spans="2:29" s="798" customFormat="1" x14ac:dyDescent="0.15"/>
    <row r="7" spans="2:29" s="798" customFormat="1" ht="30" customHeight="1" x14ac:dyDescent="0.15">
      <c r="B7" s="2013" t="s">
        <v>1321</v>
      </c>
      <c r="C7" s="2013"/>
      <c r="D7" s="2013"/>
      <c r="E7" s="2013"/>
      <c r="F7" s="1649"/>
      <c r="G7" s="1845"/>
      <c r="H7" s="2014"/>
      <c r="I7" s="2014"/>
      <c r="J7" s="2014"/>
      <c r="K7" s="2014"/>
      <c r="L7" s="2014"/>
      <c r="M7" s="2014"/>
      <c r="N7" s="2014"/>
      <c r="O7" s="2014"/>
      <c r="P7" s="2014"/>
      <c r="Q7" s="2014"/>
      <c r="R7" s="2014"/>
      <c r="S7" s="2014"/>
      <c r="T7" s="2014"/>
      <c r="U7" s="2014"/>
      <c r="V7" s="2014"/>
      <c r="W7" s="2014"/>
      <c r="X7" s="2014"/>
      <c r="Y7" s="2014"/>
      <c r="Z7" s="2014"/>
      <c r="AA7" s="2014"/>
      <c r="AB7" s="2014"/>
      <c r="AC7" s="2015"/>
    </row>
    <row r="8" spans="2:29" ht="30" customHeight="1" x14ac:dyDescent="0.15">
      <c r="B8" s="1649" t="s">
        <v>1322</v>
      </c>
      <c r="C8" s="1650"/>
      <c r="D8" s="1650"/>
      <c r="E8" s="1650"/>
      <c r="F8" s="1650"/>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649" t="s">
        <v>1695</v>
      </c>
      <c r="C9" s="1650"/>
      <c r="D9" s="1650"/>
      <c r="E9" s="1650"/>
      <c r="F9" s="1650"/>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381" t="s">
        <v>1792</v>
      </c>
      <c r="D13" s="2382"/>
      <c r="E13" s="2382"/>
      <c r="F13" s="2383"/>
      <c r="G13" s="871"/>
      <c r="H13" s="848" t="s">
        <v>1002</v>
      </c>
      <c r="I13" s="2339" t="s">
        <v>1793</v>
      </c>
      <c r="J13" s="1713"/>
      <c r="K13" s="1713"/>
      <c r="L13" s="1713"/>
      <c r="M13" s="1713"/>
      <c r="N13" s="1713"/>
      <c r="O13" s="1713"/>
      <c r="P13" s="1713"/>
      <c r="Q13" s="1713"/>
      <c r="R13" s="1713"/>
      <c r="S13" s="1713"/>
      <c r="T13" s="1713"/>
      <c r="U13" s="1714"/>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2220" t="s">
        <v>1794</v>
      </c>
      <c r="J14" s="2221"/>
      <c r="K14" s="2221"/>
      <c r="L14" s="2221"/>
      <c r="M14" s="2221"/>
      <c r="N14" s="2221"/>
      <c r="O14" s="2221"/>
      <c r="P14" s="2221"/>
      <c r="Q14" s="2221"/>
      <c r="R14" s="2221"/>
      <c r="S14" s="2262"/>
      <c r="T14" s="2263"/>
      <c r="U14" s="852" t="s">
        <v>1004</v>
      </c>
      <c r="V14" s="853" t="s">
        <v>1007</v>
      </c>
      <c r="W14" s="2347" t="s">
        <v>1036</v>
      </c>
      <c r="X14" s="2347"/>
      <c r="Y14" s="2347"/>
      <c r="Z14" s="871"/>
      <c r="AA14" s="215" t="s">
        <v>10</v>
      </c>
      <c r="AB14" s="207" t="s">
        <v>914</v>
      </c>
      <c r="AC14" s="216" t="s">
        <v>10</v>
      </c>
    </row>
    <row r="15" spans="2:29" s="798" customFormat="1" ht="20.25" customHeight="1" x14ac:dyDescent="0.15">
      <c r="B15" s="846"/>
      <c r="C15" s="868"/>
      <c r="D15" s="869"/>
      <c r="E15" s="869"/>
      <c r="F15" s="870"/>
      <c r="G15" s="871"/>
      <c r="H15" s="848" t="s">
        <v>1146</v>
      </c>
      <c r="I15" s="2339" t="s">
        <v>1795</v>
      </c>
      <c r="J15" s="1713"/>
      <c r="K15" s="1713"/>
      <c r="L15" s="1713"/>
      <c r="M15" s="1713"/>
      <c r="N15" s="1713"/>
      <c r="O15" s="1713"/>
      <c r="P15" s="1713"/>
      <c r="Q15" s="1713"/>
      <c r="R15" s="1714"/>
      <c r="S15" s="2262"/>
      <c r="T15" s="2263"/>
      <c r="U15" s="852" t="s">
        <v>1004</v>
      </c>
      <c r="V15" s="853" t="s">
        <v>1007</v>
      </c>
      <c r="W15" s="2347" t="s">
        <v>1036</v>
      </c>
      <c r="X15" s="2347"/>
      <c r="Y15" s="2347"/>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793" t="s">
        <v>1796</v>
      </c>
      <c r="D18" s="1794"/>
      <c r="E18" s="1794"/>
      <c r="F18" s="2189"/>
      <c r="G18" s="871"/>
      <c r="H18" s="848" t="s">
        <v>1002</v>
      </c>
      <c r="I18" s="2222" t="s">
        <v>1797</v>
      </c>
      <c r="J18" s="2223"/>
      <c r="K18" s="2223"/>
      <c r="L18" s="2223"/>
      <c r="M18" s="2223"/>
      <c r="N18" s="2223"/>
      <c r="O18" s="2223"/>
      <c r="P18" s="2223"/>
      <c r="Q18" s="2223"/>
      <c r="R18" s="2224"/>
      <c r="S18" s="2262"/>
      <c r="T18" s="2263"/>
      <c r="U18" s="852" t="s">
        <v>1004</v>
      </c>
      <c r="V18" s="853"/>
      <c r="W18" s="853"/>
      <c r="X18" s="853"/>
      <c r="Y18" s="853"/>
      <c r="Z18" s="871"/>
      <c r="AA18" s="269" t="s">
        <v>913</v>
      </c>
      <c r="AB18" s="182" t="s">
        <v>914</v>
      </c>
      <c r="AC18" s="270" t="s">
        <v>915</v>
      </c>
    </row>
    <row r="19" spans="2:29" s="798" customFormat="1" ht="18" customHeight="1" x14ac:dyDescent="0.15">
      <c r="B19" s="846"/>
      <c r="C19" s="1793"/>
      <c r="D19" s="1794"/>
      <c r="E19" s="1794"/>
      <c r="F19" s="2189"/>
      <c r="G19" s="871"/>
      <c r="H19" s="848" t="s">
        <v>1005</v>
      </c>
      <c r="I19" s="2222" t="s">
        <v>1798</v>
      </c>
      <c r="J19" s="2223"/>
      <c r="K19" s="2223"/>
      <c r="L19" s="2223"/>
      <c r="M19" s="2223"/>
      <c r="N19" s="2223"/>
      <c r="O19" s="2223"/>
      <c r="P19" s="2223"/>
      <c r="Q19" s="2223"/>
      <c r="R19" s="2224"/>
      <c r="S19" s="2262"/>
      <c r="T19" s="2263"/>
      <c r="U19" s="852" t="s">
        <v>1004</v>
      </c>
      <c r="V19" s="871"/>
      <c r="W19" s="2384"/>
      <c r="X19" s="1794"/>
      <c r="Y19" s="1794"/>
      <c r="Z19" s="871"/>
      <c r="AA19" s="316"/>
      <c r="AB19" s="871"/>
      <c r="AC19" s="317"/>
    </row>
    <row r="20" spans="2:29" s="798" customFormat="1" ht="18" customHeight="1" x14ac:dyDescent="0.15">
      <c r="B20" s="846"/>
      <c r="C20" s="868"/>
      <c r="D20" s="869"/>
      <c r="E20" s="869"/>
      <c r="F20" s="870"/>
      <c r="G20" s="871"/>
      <c r="H20" s="848" t="s">
        <v>1146</v>
      </c>
      <c r="I20" s="2222" t="s">
        <v>1598</v>
      </c>
      <c r="J20" s="2223"/>
      <c r="K20" s="2223"/>
      <c r="L20" s="2223"/>
      <c r="M20" s="2223"/>
      <c r="N20" s="2223"/>
      <c r="O20" s="2223"/>
      <c r="P20" s="2223"/>
      <c r="Q20" s="2223"/>
      <c r="R20" s="2224"/>
      <c r="S20" s="2262"/>
      <c r="T20" s="2263"/>
      <c r="U20" s="852" t="s">
        <v>719</v>
      </c>
      <c r="V20" s="871" t="s">
        <v>1007</v>
      </c>
      <c r="W20" s="2385" t="s">
        <v>1799</v>
      </c>
      <c r="X20" s="2347"/>
      <c r="Y20" s="2347"/>
      <c r="Z20" s="871"/>
      <c r="AA20" s="215" t="s">
        <v>10</v>
      </c>
      <c r="AB20" s="207" t="s">
        <v>914</v>
      </c>
      <c r="AC20" s="216" t="s">
        <v>10</v>
      </c>
    </row>
    <row r="21" spans="2:29" s="798" customFormat="1" ht="18" customHeight="1" x14ac:dyDescent="0.15">
      <c r="B21" s="846"/>
      <c r="C21" s="868"/>
      <c r="D21" s="869"/>
      <c r="E21" s="869"/>
      <c r="F21" s="870"/>
      <c r="G21" s="871"/>
      <c r="H21" s="848" t="s">
        <v>1148</v>
      </c>
      <c r="I21" s="2220" t="s">
        <v>1800</v>
      </c>
      <c r="J21" s="2221"/>
      <c r="K21" s="2221"/>
      <c r="L21" s="2221"/>
      <c r="M21" s="2221"/>
      <c r="N21" s="2221"/>
      <c r="O21" s="2221"/>
      <c r="P21" s="2221"/>
      <c r="Q21" s="2221"/>
      <c r="R21" s="2221"/>
      <c r="S21" s="2262"/>
      <c r="T21" s="2263"/>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2220" t="s">
        <v>1801</v>
      </c>
      <c r="J22" s="2221"/>
      <c r="K22" s="2221"/>
      <c r="L22" s="2221"/>
      <c r="M22" s="2221"/>
      <c r="N22" s="2221"/>
      <c r="O22" s="2221"/>
      <c r="P22" s="2221"/>
      <c r="Q22" s="2221"/>
      <c r="R22" s="2221"/>
      <c r="S22" s="2262"/>
      <c r="T22" s="2263"/>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2222" t="s">
        <v>1802</v>
      </c>
      <c r="J23" s="2223"/>
      <c r="K23" s="2223"/>
      <c r="L23" s="2223"/>
      <c r="M23" s="2223"/>
      <c r="N23" s="2223"/>
      <c r="O23" s="2223"/>
      <c r="P23" s="2223"/>
      <c r="Q23" s="2223"/>
      <c r="R23" s="2224"/>
      <c r="S23" s="2262"/>
      <c r="T23" s="2263"/>
      <c r="U23" s="852" t="s">
        <v>719</v>
      </c>
      <c r="V23" s="853" t="s">
        <v>1007</v>
      </c>
      <c r="W23" s="2347" t="s">
        <v>1471</v>
      </c>
      <c r="X23" s="2347"/>
      <c r="Y23" s="2347"/>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793" t="s">
        <v>1803</v>
      </c>
      <c r="D26" s="1794"/>
      <c r="E26" s="1794"/>
      <c r="F26" s="2189"/>
      <c r="G26" s="871"/>
      <c r="H26" s="2262" t="s">
        <v>1804</v>
      </c>
      <c r="I26" s="2263"/>
      <c r="J26" s="2263"/>
      <c r="K26" s="2263"/>
      <c r="L26" s="2263"/>
      <c r="M26" s="2263"/>
      <c r="N26" s="2263"/>
      <c r="O26" s="2263"/>
      <c r="P26" s="2263"/>
      <c r="Q26" s="2263"/>
      <c r="R26" s="2263"/>
      <c r="S26" s="2263"/>
      <c r="T26" s="2263"/>
      <c r="U26" s="2263"/>
      <c r="V26" s="2263"/>
      <c r="W26" s="2264"/>
      <c r="X26" s="871"/>
      <c r="Y26" s="871"/>
      <c r="Z26" s="871"/>
      <c r="AA26" s="269" t="s">
        <v>913</v>
      </c>
      <c r="AB26" s="182" t="s">
        <v>914</v>
      </c>
      <c r="AC26" s="270" t="s">
        <v>915</v>
      </c>
    </row>
    <row r="27" spans="2:29" s="798" customFormat="1" ht="18" customHeight="1" x14ac:dyDescent="0.15">
      <c r="B27" s="846"/>
      <c r="C27" s="868"/>
      <c r="D27" s="869"/>
      <c r="E27" s="869"/>
      <c r="F27" s="870"/>
      <c r="G27" s="871"/>
      <c r="H27" s="2262"/>
      <c r="I27" s="2263"/>
      <c r="J27" s="2263"/>
      <c r="K27" s="2263"/>
      <c r="L27" s="2263"/>
      <c r="M27" s="2263"/>
      <c r="N27" s="2263"/>
      <c r="O27" s="2263"/>
      <c r="P27" s="2263"/>
      <c r="Q27" s="2263"/>
      <c r="R27" s="2263"/>
      <c r="S27" s="2263"/>
      <c r="T27" s="2263"/>
      <c r="U27" s="2263"/>
      <c r="V27" s="2263"/>
      <c r="W27" s="2264"/>
      <c r="X27" s="871"/>
      <c r="Y27" s="871"/>
      <c r="Z27" s="871"/>
      <c r="AA27" s="316"/>
      <c r="AB27" s="871"/>
      <c r="AC27" s="317"/>
    </row>
    <row r="28" spans="2:29" s="798" customFormat="1" ht="18" customHeight="1" x14ac:dyDescent="0.15">
      <c r="B28" s="806"/>
      <c r="C28" s="316"/>
      <c r="D28" s="871"/>
      <c r="E28" s="871"/>
      <c r="F28" s="317"/>
      <c r="G28" s="871"/>
      <c r="H28" s="2262"/>
      <c r="I28" s="2263"/>
      <c r="J28" s="2263"/>
      <c r="K28" s="2263"/>
      <c r="L28" s="2263"/>
      <c r="M28" s="2263"/>
      <c r="N28" s="2263"/>
      <c r="O28" s="2263"/>
      <c r="P28" s="2263"/>
      <c r="Q28" s="2263"/>
      <c r="R28" s="2263"/>
      <c r="S28" s="2263"/>
      <c r="T28" s="2263"/>
      <c r="U28" s="2263"/>
      <c r="V28" s="2263"/>
      <c r="W28" s="2264"/>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793" t="s">
        <v>1805</v>
      </c>
      <c r="D31" s="1794"/>
      <c r="E31" s="1794"/>
      <c r="F31" s="2189"/>
      <c r="G31" s="871"/>
      <c r="H31" s="853"/>
      <c r="I31" s="853"/>
      <c r="J31" s="853"/>
      <c r="K31" s="853"/>
      <c r="L31" s="853"/>
      <c r="M31" s="853"/>
      <c r="N31" s="853"/>
      <c r="O31" s="853"/>
      <c r="P31" s="2386" t="s">
        <v>1526</v>
      </c>
      <c r="Q31" s="2387"/>
      <c r="R31" s="2386" t="s">
        <v>1527</v>
      </c>
      <c r="S31" s="2387"/>
      <c r="T31" s="2386" t="s">
        <v>1528</v>
      </c>
      <c r="U31" s="2387"/>
      <c r="V31" s="871"/>
      <c r="W31" s="871"/>
      <c r="X31" s="871"/>
      <c r="Y31" s="871"/>
      <c r="Z31" s="871"/>
      <c r="AA31" s="269" t="s">
        <v>913</v>
      </c>
      <c r="AB31" s="182" t="s">
        <v>914</v>
      </c>
      <c r="AC31" s="270" t="s">
        <v>915</v>
      </c>
    </row>
    <row r="32" spans="2:29" s="798" customFormat="1" ht="26.25" customHeight="1" x14ac:dyDescent="0.15">
      <c r="B32" s="806"/>
      <c r="C32" s="1793"/>
      <c r="D32" s="1794"/>
      <c r="E32" s="1794"/>
      <c r="F32" s="2189"/>
      <c r="G32" s="871"/>
      <c r="H32" s="2355" t="s">
        <v>1002</v>
      </c>
      <c r="I32" s="1792" t="s">
        <v>1806</v>
      </c>
      <c r="J32" s="1761"/>
      <c r="K32" s="1761"/>
      <c r="L32" s="1761"/>
      <c r="M32" s="1761"/>
      <c r="N32" s="1761"/>
      <c r="O32" s="1762"/>
      <c r="P32" s="2262" t="s">
        <v>1807</v>
      </c>
      <c r="Q32" s="2264"/>
      <c r="R32" s="2262" t="s">
        <v>1807</v>
      </c>
      <c r="S32" s="2264"/>
      <c r="T32" s="2262" t="s">
        <v>1807</v>
      </c>
      <c r="U32" s="2264"/>
      <c r="V32" s="2388" t="s">
        <v>1007</v>
      </c>
      <c r="W32" s="2389" t="s">
        <v>1808</v>
      </c>
      <c r="X32" s="2389"/>
      <c r="Y32" s="2389"/>
      <c r="Z32" s="871"/>
      <c r="AA32" s="2033" t="s">
        <v>10</v>
      </c>
      <c r="AB32" s="1645" t="s">
        <v>914</v>
      </c>
      <c r="AC32" s="2034" t="s">
        <v>10</v>
      </c>
    </row>
    <row r="33" spans="2:29" s="798" customFormat="1" ht="26.25" customHeight="1" x14ac:dyDescent="0.15">
      <c r="B33" s="806"/>
      <c r="C33" s="747"/>
      <c r="D33" s="748"/>
      <c r="E33" s="748"/>
      <c r="F33" s="749"/>
      <c r="G33" s="871"/>
      <c r="H33" s="2352"/>
      <c r="I33" s="1795"/>
      <c r="J33" s="1796"/>
      <c r="K33" s="1796"/>
      <c r="L33" s="1796"/>
      <c r="M33" s="1796"/>
      <c r="N33" s="1796"/>
      <c r="O33" s="1816"/>
      <c r="P33" s="208" t="s">
        <v>10</v>
      </c>
      <c r="Q33" s="213" t="s">
        <v>10</v>
      </c>
      <c r="R33" s="208" t="s">
        <v>10</v>
      </c>
      <c r="S33" s="213" t="s">
        <v>10</v>
      </c>
      <c r="T33" s="208" t="s">
        <v>10</v>
      </c>
      <c r="U33" s="213" t="s">
        <v>10</v>
      </c>
      <c r="V33" s="2388"/>
      <c r="W33" s="2389"/>
      <c r="X33" s="2389"/>
      <c r="Y33" s="2389"/>
      <c r="Z33" s="871"/>
      <c r="AA33" s="2033"/>
      <c r="AB33" s="1645"/>
      <c r="AC33" s="2034"/>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381" t="s">
        <v>1792</v>
      </c>
      <c r="D38" s="2382"/>
      <c r="E38" s="2382"/>
      <c r="F38" s="2383"/>
      <c r="G38" s="316"/>
      <c r="H38" s="848" t="s">
        <v>1002</v>
      </c>
      <c r="I38" s="2339" t="s">
        <v>1810</v>
      </c>
      <c r="J38" s="1713"/>
      <c r="K38" s="1713"/>
      <c r="L38" s="1713"/>
      <c r="M38" s="1713"/>
      <c r="N38" s="1713"/>
      <c r="O38" s="1713"/>
      <c r="P38" s="1713"/>
      <c r="Q38" s="1713"/>
      <c r="R38" s="1713"/>
      <c r="S38" s="1713"/>
      <c r="T38" s="1713"/>
      <c r="U38" s="1714"/>
      <c r="V38" s="869"/>
      <c r="W38" s="869"/>
      <c r="X38" s="869"/>
      <c r="Y38" s="869"/>
      <c r="Z38" s="317"/>
      <c r="AA38" s="215" t="s">
        <v>10</v>
      </c>
      <c r="AB38" s="207" t="s">
        <v>914</v>
      </c>
      <c r="AC38" s="216" t="s">
        <v>10</v>
      </c>
    </row>
    <row r="39" spans="2:29" s="798" customFormat="1" ht="18" customHeight="1" x14ac:dyDescent="0.15">
      <c r="B39" s="846"/>
      <c r="C39" s="2381"/>
      <c r="D39" s="2382"/>
      <c r="E39" s="2382"/>
      <c r="F39" s="2383"/>
      <c r="G39" s="316"/>
      <c r="H39" s="858" t="s">
        <v>1005</v>
      </c>
      <c r="I39" s="2390" t="s">
        <v>1811</v>
      </c>
      <c r="J39" s="2391"/>
      <c r="K39" s="2391"/>
      <c r="L39" s="2391"/>
      <c r="M39" s="2391"/>
      <c r="N39" s="2391"/>
      <c r="O39" s="2391"/>
      <c r="P39" s="2391"/>
      <c r="Q39" s="2391"/>
      <c r="R39" s="2391"/>
      <c r="S39" s="2392"/>
      <c r="T39" s="2393"/>
      <c r="U39" s="259" t="s">
        <v>1004</v>
      </c>
      <c r="V39" s="853" t="s">
        <v>1007</v>
      </c>
      <c r="W39" s="2347" t="s">
        <v>1036</v>
      </c>
      <c r="X39" s="2347"/>
      <c r="Y39" s="2347"/>
      <c r="Z39" s="317"/>
      <c r="AA39" s="215" t="s">
        <v>10</v>
      </c>
      <c r="AB39" s="207" t="s">
        <v>914</v>
      </c>
      <c r="AC39" s="216" t="s">
        <v>10</v>
      </c>
    </row>
    <row r="40" spans="2:29" s="798" customFormat="1" ht="18" customHeight="1" x14ac:dyDescent="0.15">
      <c r="B40" s="846"/>
      <c r="C40" s="868"/>
      <c r="D40" s="869"/>
      <c r="E40" s="869"/>
      <c r="F40" s="870"/>
      <c r="G40" s="316"/>
      <c r="H40" s="848" t="s">
        <v>1146</v>
      </c>
      <c r="I40" s="2339" t="s">
        <v>1812</v>
      </c>
      <c r="J40" s="1713"/>
      <c r="K40" s="1713"/>
      <c r="L40" s="1713"/>
      <c r="M40" s="1713"/>
      <c r="N40" s="1713"/>
      <c r="O40" s="1713"/>
      <c r="P40" s="1713"/>
      <c r="Q40" s="1713"/>
      <c r="R40" s="1714"/>
      <c r="S40" s="2226"/>
      <c r="T40" s="2262"/>
      <c r="U40" s="852" t="s">
        <v>1004</v>
      </c>
      <c r="V40" s="853" t="s">
        <v>1007</v>
      </c>
      <c r="W40" s="2347" t="s">
        <v>1036</v>
      </c>
      <c r="X40" s="2347"/>
      <c r="Y40" s="2347"/>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795" t="s">
        <v>1813</v>
      </c>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816"/>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381" t="s">
        <v>1814</v>
      </c>
      <c r="D45" s="2382"/>
      <c r="E45" s="2382"/>
      <c r="F45" s="2383"/>
      <c r="G45" s="871"/>
      <c r="H45" s="848" t="s">
        <v>1002</v>
      </c>
      <c r="I45" s="2222" t="s">
        <v>1815</v>
      </c>
      <c r="J45" s="2223"/>
      <c r="K45" s="2223"/>
      <c r="L45" s="2223"/>
      <c r="M45" s="2223"/>
      <c r="N45" s="2223"/>
      <c r="O45" s="2223"/>
      <c r="P45" s="2223"/>
      <c r="Q45" s="2223"/>
      <c r="R45" s="2224"/>
      <c r="S45" s="2262"/>
      <c r="T45" s="2263"/>
      <c r="U45" s="852" t="s">
        <v>1004</v>
      </c>
      <c r="V45" s="853"/>
      <c r="W45" s="853"/>
      <c r="X45" s="853"/>
      <c r="Y45" s="853"/>
      <c r="Z45" s="871"/>
      <c r="AA45" s="269" t="s">
        <v>913</v>
      </c>
      <c r="AB45" s="182" t="s">
        <v>914</v>
      </c>
      <c r="AC45" s="270" t="s">
        <v>915</v>
      </c>
    </row>
    <row r="46" spans="2:29" s="798" customFormat="1" ht="18" customHeight="1" x14ac:dyDescent="0.15">
      <c r="B46" s="846"/>
      <c r="C46" s="2381"/>
      <c r="D46" s="2382"/>
      <c r="E46" s="2382"/>
      <c r="F46" s="2383"/>
      <c r="G46" s="871"/>
      <c r="H46" s="848" t="s">
        <v>1005</v>
      </c>
      <c r="I46" s="2222" t="s">
        <v>1816</v>
      </c>
      <c r="J46" s="2223"/>
      <c r="K46" s="2223"/>
      <c r="L46" s="2223"/>
      <c r="M46" s="2223"/>
      <c r="N46" s="2223"/>
      <c r="O46" s="2223"/>
      <c r="P46" s="2223"/>
      <c r="Q46" s="2223"/>
      <c r="R46" s="2224"/>
      <c r="S46" s="2262"/>
      <c r="T46" s="2263"/>
      <c r="U46" s="852" t="s">
        <v>1004</v>
      </c>
      <c r="V46" s="871"/>
      <c r="W46" s="2384"/>
      <c r="X46" s="1794"/>
      <c r="Y46" s="1794"/>
      <c r="Z46" s="871"/>
      <c r="AA46" s="316"/>
      <c r="AB46" s="871"/>
      <c r="AC46" s="317"/>
    </row>
    <row r="47" spans="2:29" s="798" customFormat="1" ht="18" customHeight="1" x14ac:dyDescent="0.15">
      <c r="B47" s="846"/>
      <c r="C47" s="868"/>
      <c r="D47" s="869"/>
      <c r="E47" s="869"/>
      <c r="F47" s="870"/>
      <c r="G47" s="871"/>
      <c r="H47" s="848" t="s">
        <v>1146</v>
      </c>
      <c r="I47" s="2222" t="s">
        <v>1598</v>
      </c>
      <c r="J47" s="2223"/>
      <c r="K47" s="2223"/>
      <c r="L47" s="2223"/>
      <c r="M47" s="2223"/>
      <c r="N47" s="2223"/>
      <c r="O47" s="2223"/>
      <c r="P47" s="2223"/>
      <c r="Q47" s="2223"/>
      <c r="R47" s="2224"/>
      <c r="S47" s="2262"/>
      <c r="T47" s="2263"/>
      <c r="U47" s="852" t="s">
        <v>719</v>
      </c>
      <c r="V47" s="871" t="s">
        <v>1007</v>
      </c>
      <c r="W47" s="2385" t="s">
        <v>1799</v>
      </c>
      <c r="X47" s="2347"/>
      <c r="Y47" s="2347"/>
      <c r="Z47" s="871"/>
      <c r="AA47" s="215" t="s">
        <v>10</v>
      </c>
      <c r="AB47" s="207" t="s">
        <v>914</v>
      </c>
      <c r="AC47" s="216" t="s">
        <v>10</v>
      </c>
    </row>
    <row r="48" spans="2:29" s="798" customFormat="1" ht="18" customHeight="1" x14ac:dyDescent="0.15">
      <c r="B48" s="846"/>
      <c r="C48" s="868"/>
      <c r="D48" s="869"/>
      <c r="E48" s="869"/>
      <c r="F48" s="870"/>
      <c r="G48" s="871"/>
      <c r="H48" s="848" t="s">
        <v>1148</v>
      </c>
      <c r="I48" s="2220" t="s">
        <v>1800</v>
      </c>
      <c r="J48" s="2221"/>
      <c r="K48" s="2221"/>
      <c r="L48" s="2221"/>
      <c r="M48" s="2221"/>
      <c r="N48" s="2221"/>
      <c r="O48" s="2221"/>
      <c r="P48" s="2221"/>
      <c r="Q48" s="2221"/>
      <c r="R48" s="2221"/>
      <c r="S48" s="2262"/>
      <c r="T48" s="2263"/>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2220" t="s">
        <v>1817</v>
      </c>
      <c r="J49" s="2221"/>
      <c r="K49" s="2221"/>
      <c r="L49" s="2221"/>
      <c r="M49" s="2221"/>
      <c r="N49" s="2221"/>
      <c r="O49" s="2221"/>
      <c r="P49" s="2221"/>
      <c r="Q49" s="2221"/>
      <c r="R49" s="2221"/>
      <c r="S49" s="2262"/>
      <c r="T49" s="2263"/>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2222" t="s">
        <v>1802</v>
      </c>
      <c r="J50" s="2223"/>
      <c r="K50" s="2223"/>
      <c r="L50" s="2223"/>
      <c r="M50" s="2223"/>
      <c r="N50" s="2223"/>
      <c r="O50" s="2223"/>
      <c r="P50" s="2223"/>
      <c r="Q50" s="2223"/>
      <c r="R50" s="2224"/>
      <c r="S50" s="2262"/>
      <c r="T50" s="2263"/>
      <c r="U50" s="852" t="s">
        <v>719</v>
      </c>
      <c r="V50" s="871" t="s">
        <v>1007</v>
      </c>
      <c r="W50" s="2347" t="s">
        <v>1471</v>
      </c>
      <c r="X50" s="2347"/>
      <c r="Y50" s="2347"/>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793" t="s">
        <v>1818</v>
      </c>
      <c r="D53" s="1794"/>
      <c r="E53" s="1794"/>
      <c r="F53" s="2189"/>
      <c r="G53" s="316"/>
      <c r="H53" s="2262" t="s">
        <v>1804</v>
      </c>
      <c r="I53" s="2263"/>
      <c r="J53" s="2263"/>
      <c r="K53" s="2263"/>
      <c r="L53" s="2263"/>
      <c r="M53" s="2263"/>
      <c r="N53" s="2263"/>
      <c r="O53" s="2263"/>
      <c r="P53" s="2263"/>
      <c r="Q53" s="2263"/>
      <c r="R53" s="2263"/>
      <c r="S53" s="2263"/>
      <c r="T53" s="2263"/>
      <c r="U53" s="2263"/>
      <c r="V53" s="2263"/>
      <c r="W53" s="2264"/>
      <c r="X53" s="871"/>
      <c r="Y53" s="871"/>
      <c r="Z53" s="317"/>
      <c r="AA53" s="269" t="s">
        <v>913</v>
      </c>
      <c r="AB53" s="182" t="s">
        <v>914</v>
      </c>
      <c r="AC53" s="270" t="s">
        <v>915</v>
      </c>
    </row>
    <row r="54" spans="2:30" s="798" customFormat="1" ht="18" customHeight="1" x14ac:dyDescent="0.15">
      <c r="B54" s="846"/>
      <c r="C54" s="868"/>
      <c r="D54" s="869"/>
      <c r="E54" s="869"/>
      <c r="F54" s="870"/>
      <c r="G54" s="316"/>
      <c r="H54" s="2262"/>
      <c r="I54" s="2263"/>
      <c r="J54" s="2263"/>
      <c r="K54" s="2263"/>
      <c r="L54" s="2263"/>
      <c r="M54" s="2263"/>
      <c r="N54" s="2263"/>
      <c r="O54" s="2263"/>
      <c r="P54" s="2263"/>
      <c r="Q54" s="2263"/>
      <c r="R54" s="2263"/>
      <c r="S54" s="2263"/>
      <c r="T54" s="2263"/>
      <c r="U54" s="2263"/>
      <c r="V54" s="2263"/>
      <c r="W54" s="2264"/>
      <c r="X54" s="871"/>
      <c r="Y54" s="871"/>
      <c r="Z54" s="317"/>
      <c r="AA54" s="316"/>
      <c r="AB54" s="871"/>
      <c r="AC54" s="317"/>
    </row>
    <row r="55" spans="2:30" s="798" customFormat="1" ht="18" customHeight="1" x14ac:dyDescent="0.15">
      <c r="B55" s="806"/>
      <c r="C55" s="316"/>
      <c r="D55" s="871"/>
      <c r="E55" s="871"/>
      <c r="F55" s="317"/>
      <c r="G55" s="316"/>
      <c r="H55" s="2262"/>
      <c r="I55" s="2263"/>
      <c r="J55" s="2263"/>
      <c r="K55" s="2263"/>
      <c r="L55" s="2263"/>
      <c r="M55" s="2263"/>
      <c r="N55" s="2263"/>
      <c r="O55" s="2263"/>
      <c r="P55" s="2263"/>
      <c r="Q55" s="2263"/>
      <c r="R55" s="2263"/>
      <c r="S55" s="2263"/>
      <c r="T55" s="2263"/>
      <c r="U55" s="2263"/>
      <c r="V55" s="2263"/>
      <c r="W55" s="2264"/>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793" t="s">
        <v>1819</v>
      </c>
      <c r="D58" s="1794"/>
      <c r="E58" s="1794"/>
      <c r="F58" s="2189"/>
      <c r="G58" s="871"/>
      <c r="H58" s="853"/>
      <c r="I58" s="853"/>
      <c r="J58" s="853"/>
      <c r="K58" s="853"/>
      <c r="L58" s="853"/>
      <c r="M58" s="853"/>
      <c r="N58" s="853"/>
      <c r="O58" s="853"/>
      <c r="P58" s="2386" t="s">
        <v>1526</v>
      </c>
      <c r="Q58" s="2387"/>
      <c r="R58" s="2386" t="s">
        <v>1527</v>
      </c>
      <c r="S58" s="2387"/>
      <c r="T58" s="2386" t="s">
        <v>1528</v>
      </c>
      <c r="U58" s="2387"/>
      <c r="V58" s="871"/>
      <c r="W58" s="871"/>
      <c r="X58" s="871"/>
      <c r="Y58" s="871"/>
      <c r="Z58" s="871"/>
      <c r="AA58" s="269" t="s">
        <v>913</v>
      </c>
      <c r="AB58" s="182" t="s">
        <v>914</v>
      </c>
      <c r="AC58" s="270" t="s">
        <v>915</v>
      </c>
    </row>
    <row r="59" spans="2:30" s="798" customFormat="1" ht="26.25" customHeight="1" x14ac:dyDescent="0.15">
      <c r="B59" s="732"/>
      <c r="C59" s="1793"/>
      <c r="D59" s="1794"/>
      <c r="E59" s="1794"/>
      <c r="F59" s="2189"/>
      <c r="G59" s="871"/>
      <c r="H59" s="2355" t="s">
        <v>1002</v>
      </c>
      <c r="I59" s="1761" t="s">
        <v>1806</v>
      </c>
      <c r="J59" s="1761"/>
      <c r="K59" s="1761"/>
      <c r="L59" s="1761"/>
      <c r="M59" s="1761"/>
      <c r="N59" s="1761"/>
      <c r="O59" s="1762"/>
      <c r="P59" s="2262" t="s">
        <v>1807</v>
      </c>
      <c r="Q59" s="2264"/>
      <c r="R59" s="2262" t="s">
        <v>1807</v>
      </c>
      <c r="S59" s="2264"/>
      <c r="T59" s="2392" t="s">
        <v>1807</v>
      </c>
      <c r="U59" s="2394"/>
      <c r="V59" s="2388" t="s">
        <v>1007</v>
      </c>
      <c r="W59" s="2389" t="s">
        <v>1808</v>
      </c>
      <c r="X59" s="2389"/>
      <c r="Y59" s="2389"/>
      <c r="Z59" s="871"/>
      <c r="AA59" s="2033" t="s">
        <v>10</v>
      </c>
      <c r="AB59" s="1645" t="s">
        <v>914</v>
      </c>
      <c r="AC59" s="2034" t="s">
        <v>10</v>
      </c>
    </row>
    <row r="60" spans="2:30" s="798" customFormat="1" ht="26.25" customHeight="1" x14ac:dyDescent="0.15">
      <c r="B60" s="732"/>
      <c r="C60" s="747"/>
      <c r="D60" s="748"/>
      <c r="E60" s="748"/>
      <c r="F60" s="749"/>
      <c r="G60" s="871"/>
      <c r="H60" s="2352"/>
      <c r="I60" s="1796"/>
      <c r="J60" s="1796"/>
      <c r="K60" s="1796"/>
      <c r="L60" s="1796"/>
      <c r="M60" s="1796"/>
      <c r="N60" s="1796"/>
      <c r="O60" s="1816"/>
      <c r="P60" s="208" t="s">
        <v>10</v>
      </c>
      <c r="Q60" s="213" t="s">
        <v>10</v>
      </c>
      <c r="R60" s="208" t="s">
        <v>10</v>
      </c>
      <c r="S60" s="213" t="s">
        <v>10</v>
      </c>
      <c r="T60" s="208" t="s">
        <v>10</v>
      </c>
      <c r="U60" s="213" t="s">
        <v>10</v>
      </c>
      <c r="V60" s="2388"/>
      <c r="W60" s="2389"/>
      <c r="X60" s="2389"/>
      <c r="Y60" s="2389"/>
      <c r="Z60" s="871"/>
      <c r="AA60" s="2033"/>
      <c r="AB60" s="1645"/>
      <c r="AC60" s="2034"/>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2142" t="s">
        <v>1820</v>
      </c>
      <c r="C63" s="2142"/>
      <c r="D63" s="2142"/>
      <c r="E63" s="2142"/>
      <c r="F63" s="2142"/>
      <c r="G63" s="2142"/>
      <c r="H63" s="2142"/>
      <c r="I63" s="2142"/>
      <c r="J63" s="2142"/>
      <c r="K63" s="2142"/>
      <c r="L63" s="2142"/>
      <c r="M63" s="2142"/>
      <c r="N63" s="2142"/>
      <c r="O63" s="2142"/>
      <c r="P63" s="2142"/>
      <c r="Q63" s="2142"/>
      <c r="R63" s="2142"/>
      <c r="S63" s="2142"/>
      <c r="T63" s="2142"/>
      <c r="U63" s="2142"/>
      <c r="V63" s="2142"/>
      <c r="W63" s="2142"/>
      <c r="X63" s="2142"/>
      <c r="Y63" s="2142"/>
      <c r="Z63" s="2142"/>
      <c r="AA63" s="2142"/>
      <c r="AB63" s="2142"/>
      <c r="AC63" s="2142"/>
      <c r="AD63" s="318"/>
    </row>
    <row r="64" spans="2:30" ht="19.5" customHeight="1" x14ac:dyDescent="0.15">
      <c r="B64" s="2142" t="s">
        <v>1821</v>
      </c>
      <c r="C64" s="2142"/>
      <c r="D64" s="2142"/>
      <c r="E64" s="2142"/>
      <c r="F64" s="2142"/>
      <c r="G64" s="2142"/>
      <c r="H64" s="2142"/>
      <c r="I64" s="2142"/>
      <c r="J64" s="2142"/>
      <c r="K64" s="2142"/>
      <c r="L64" s="2142"/>
      <c r="M64" s="2142"/>
      <c r="N64" s="2142"/>
      <c r="O64" s="2142"/>
      <c r="P64" s="2142"/>
      <c r="Q64" s="2142"/>
      <c r="R64" s="2142"/>
      <c r="S64" s="2142"/>
      <c r="T64" s="2142"/>
      <c r="U64" s="2142"/>
      <c r="V64" s="2142"/>
      <c r="W64" s="2142"/>
      <c r="X64" s="2142"/>
      <c r="Y64" s="2142"/>
      <c r="Z64" s="2142"/>
      <c r="AA64" s="2142"/>
      <c r="AB64" s="2142"/>
      <c r="AC64" s="2142"/>
      <c r="AD64" s="318"/>
    </row>
    <row r="65" spans="2:29" ht="42" customHeight="1" x14ac:dyDescent="0.15">
      <c r="B65" s="2142" t="s">
        <v>1822</v>
      </c>
      <c r="C65" s="2142"/>
      <c r="D65" s="2142"/>
      <c r="E65" s="2142"/>
      <c r="F65" s="2142"/>
      <c r="G65" s="2142"/>
      <c r="H65" s="2142"/>
      <c r="I65" s="2142"/>
      <c r="J65" s="2142"/>
      <c r="K65" s="2142"/>
      <c r="L65" s="2142"/>
      <c r="M65" s="2142"/>
      <c r="N65" s="2142"/>
      <c r="O65" s="2142"/>
      <c r="P65" s="2142"/>
      <c r="Q65" s="2142"/>
      <c r="R65" s="2142"/>
      <c r="S65" s="2142"/>
      <c r="T65" s="2142"/>
      <c r="U65" s="2142"/>
      <c r="V65" s="2142"/>
      <c r="W65" s="2142"/>
      <c r="X65" s="2142"/>
      <c r="Y65" s="2142"/>
      <c r="Z65" s="2142"/>
      <c r="AA65" s="2142"/>
      <c r="AB65" s="2142"/>
      <c r="AC65" s="2142"/>
    </row>
    <row r="66" spans="2:29" ht="31.5" customHeight="1" x14ac:dyDescent="0.15">
      <c r="B66" s="2142" t="s">
        <v>1823</v>
      </c>
      <c r="C66" s="2142"/>
      <c r="D66" s="2142"/>
      <c r="E66" s="2142"/>
      <c r="F66" s="2142"/>
      <c r="G66" s="2142"/>
      <c r="H66" s="2142"/>
      <c r="I66" s="2142"/>
      <c r="J66" s="2142"/>
      <c r="K66" s="2142"/>
      <c r="L66" s="2142"/>
      <c r="M66" s="2142"/>
      <c r="N66" s="2142"/>
      <c r="O66" s="2142"/>
      <c r="P66" s="2142"/>
      <c r="Q66" s="2142"/>
      <c r="R66" s="2142"/>
      <c r="S66" s="2142"/>
      <c r="T66" s="2142"/>
      <c r="U66" s="2142"/>
      <c r="V66" s="2142"/>
      <c r="W66" s="2142"/>
      <c r="X66" s="2142"/>
      <c r="Y66" s="2142"/>
      <c r="Z66" s="2142"/>
      <c r="AA66" s="2142"/>
      <c r="AB66" s="2142"/>
      <c r="AC66" s="214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900-00000000000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F123"/>
  <sheetViews>
    <sheetView zoomScaleNormal="100" zoomScaleSheetLayoutView="70" workbookViewId="0">
      <selection activeCell="I14" sqref="I14:J16"/>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2038" t="s">
        <v>2594</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row>
    <row r="6" spans="2:32" s="798" customFormat="1" x14ac:dyDescent="0.15"/>
    <row r="7" spans="2:32" s="798" customFormat="1" ht="39" customHeight="1" x14ac:dyDescent="0.15">
      <c r="B7" s="2013" t="s">
        <v>1321</v>
      </c>
      <c r="C7" s="2013"/>
      <c r="D7" s="2013"/>
      <c r="E7" s="2013"/>
      <c r="F7" s="2013"/>
      <c r="G7" s="1649"/>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1"/>
    </row>
    <row r="8" spans="2:32" ht="39" customHeight="1" x14ac:dyDescent="0.15">
      <c r="B8" s="1649" t="s">
        <v>1322</v>
      </c>
      <c r="C8" s="1650"/>
      <c r="D8" s="1650"/>
      <c r="E8" s="1650"/>
      <c r="F8" s="1651"/>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763" t="s">
        <v>1649</v>
      </c>
      <c r="C9" s="1764"/>
      <c r="D9" s="1764"/>
      <c r="E9" s="1764"/>
      <c r="F9" s="1765"/>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800"/>
      <c r="C10" s="1801"/>
      <c r="D10" s="1801"/>
      <c r="E10" s="1801"/>
      <c r="F10" s="1802"/>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649" t="s">
        <v>1719</v>
      </c>
      <c r="C11" s="1650"/>
      <c r="D11" s="1650"/>
      <c r="E11" s="1650"/>
      <c r="F11" s="1651"/>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658" t="s">
        <v>1722</v>
      </c>
      <c r="D14" s="1659"/>
      <c r="E14" s="1659"/>
      <c r="F14" s="1669"/>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664"/>
      <c r="D15" s="1665"/>
      <c r="E15" s="1665"/>
      <c r="F15" s="1670"/>
      <c r="H15" s="1796" t="s">
        <v>1723</v>
      </c>
      <c r="I15" s="1796"/>
      <c r="J15" s="1796"/>
      <c r="K15" s="1796"/>
      <c r="L15" s="1796"/>
      <c r="M15" s="1796"/>
      <c r="N15" s="1796"/>
      <c r="O15" s="1796"/>
      <c r="P15" s="1796"/>
      <c r="Q15" s="1796"/>
      <c r="R15" s="1796"/>
      <c r="S15" s="1796"/>
      <c r="T15" s="1796"/>
      <c r="U15" s="1796"/>
      <c r="V15" s="318"/>
      <c r="W15" s="318"/>
      <c r="X15" s="318"/>
      <c r="Y15" s="318"/>
      <c r="AD15" s="806"/>
      <c r="AF15" s="805"/>
    </row>
    <row r="16" spans="2:32" s="798" customFormat="1" ht="40.5" customHeight="1" x14ac:dyDescent="0.15">
      <c r="B16" s="846"/>
      <c r="C16" s="1664"/>
      <c r="D16" s="1665"/>
      <c r="E16" s="1665"/>
      <c r="F16" s="1670"/>
      <c r="H16" s="848" t="s">
        <v>1002</v>
      </c>
      <c r="I16" s="2339" t="s">
        <v>2563</v>
      </c>
      <c r="J16" s="1713"/>
      <c r="K16" s="1713"/>
      <c r="L16" s="1713"/>
      <c r="M16" s="1713"/>
      <c r="N16" s="1713"/>
      <c r="O16" s="1713"/>
      <c r="P16" s="1713"/>
      <c r="Q16" s="1713"/>
      <c r="R16" s="1713"/>
      <c r="S16" s="1713"/>
      <c r="T16" s="1713"/>
      <c r="U16" s="1714"/>
      <c r="V16" s="1649"/>
      <c r="W16" s="1650"/>
      <c r="X16" s="704" t="s">
        <v>1004</v>
      </c>
      <c r="Z16" s="748"/>
      <c r="AA16" s="748"/>
      <c r="AB16" s="748"/>
      <c r="AD16" s="269" t="s">
        <v>913</v>
      </c>
      <c r="AE16" s="182" t="s">
        <v>914</v>
      </c>
      <c r="AF16" s="270" t="s">
        <v>915</v>
      </c>
    </row>
    <row r="17" spans="2:32" s="798" customFormat="1" ht="17.25" customHeight="1" x14ac:dyDescent="0.15">
      <c r="B17" s="846"/>
      <c r="C17" s="1664"/>
      <c r="D17" s="1665"/>
      <c r="E17" s="1665"/>
      <c r="F17" s="1670"/>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664"/>
      <c r="D18" s="1665"/>
      <c r="E18" s="1665"/>
      <c r="F18" s="1670"/>
      <c r="H18" s="848" t="s">
        <v>1005</v>
      </c>
      <c r="I18" s="2339" t="s">
        <v>2564</v>
      </c>
      <c r="J18" s="1713"/>
      <c r="K18" s="1713"/>
      <c r="L18" s="1713"/>
      <c r="M18" s="1713"/>
      <c r="N18" s="1713"/>
      <c r="O18" s="1713"/>
      <c r="P18" s="1713"/>
      <c r="Q18" s="1713"/>
      <c r="R18" s="1713"/>
      <c r="S18" s="1713"/>
      <c r="T18" s="1713"/>
      <c r="U18" s="1714"/>
      <c r="V18" s="1649"/>
      <c r="W18" s="1650"/>
      <c r="X18" s="704" t="s">
        <v>1004</v>
      </c>
      <c r="Y18" s="798" t="s">
        <v>1007</v>
      </c>
      <c r="Z18" s="1794" t="s">
        <v>2565</v>
      </c>
      <c r="AA18" s="1794"/>
      <c r="AB18" s="1794"/>
      <c r="AD18" s="215" t="s">
        <v>10</v>
      </c>
      <c r="AE18" s="207" t="s">
        <v>914</v>
      </c>
      <c r="AF18" s="216" t="s">
        <v>10</v>
      </c>
    </row>
    <row r="19" spans="2:32" s="798" customFormat="1" ht="20.25" customHeight="1" x14ac:dyDescent="0.15">
      <c r="B19" s="846"/>
      <c r="C19" s="1664"/>
      <c r="D19" s="1665"/>
      <c r="E19" s="1665"/>
      <c r="F19" s="1670"/>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664"/>
      <c r="D20" s="1665"/>
      <c r="E20" s="1665"/>
      <c r="F20" s="1670"/>
      <c r="H20" s="848" t="s">
        <v>1146</v>
      </c>
      <c r="I20" s="2339" t="s">
        <v>1724</v>
      </c>
      <c r="J20" s="1713"/>
      <c r="K20" s="1713"/>
      <c r="L20" s="1713"/>
      <c r="M20" s="1713"/>
      <c r="N20" s="1713"/>
      <c r="O20" s="1713"/>
      <c r="P20" s="1713"/>
      <c r="Q20" s="1713"/>
      <c r="R20" s="1713"/>
      <c r="S20" s="1713"/>
      <c r="T20" s="1713"/>
      <c r="U20" s="1714"/>
      <c r="V20" s="1649"/>
      <c r="W20" s="1650"/>
      <c r="X20" s="704" t="s">
        <v>1004</v>
      </c>
      <c r="Y20" s="798" t="s">
        <v>1007</v>
      </c>
      <c r="Z20" s="1794" t="s">
        <v>2567</v>
      </c>
      <c r="AA20" s="1794"/>
      <c r="AB20" s="1794"/>
      <c r="AD20" s="215" t="s">
        <v>10</v>
      </c>
      <c r="AE20" s="207" t="s">
        <v>914</v>
      </c>
      <c r="AF20" s="216" t="s">
        <v>10</v>
      </c>
    </row>
    <row r="21" spans="2:32" s="798" customFormat="1" ht="15" customHeight="1" x14ac:dyDescent="0.15">
      <c r="B21" s="846"/>
      <c r="C21" s="1664"/>
      <c r="D21" s="1665"/>
      <c r="E21" s="1665"/>
      <c r="F21" s="1670"/>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664"/>
      <c r="D22" s="1665"/>
      <c r="E22" s="1665"/>
      <c r="F22" s="1670"/>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664"/>
      <c r="D23" s="1665"/>
      <c r="E23" s="1665"/>
      <c r="F23" s="1670"/>
      <c r="G23" s="405"/>
      <c r="H23" s="852" t="s">
        <v>1148</v>
      </c>
      <c r="I23" s="2362" t="s">
        <v>1725</v>
      </c>
      <c r="J23" s="2367"/>
      <c r="K23" s="2367"/>
      <c r="L23" s="2367"/>
      <c r="M23" s="2367"/>
      <c r="N23" s="2367"/>
      <c r="O23" s="2367"/>
      <c r="P23" s="2367"/>
      <c r="Q23" s="2367"/>
      <c r="R23" s="2367"/>
      <c r="S23" s="2367"/>
      <c r="T23" s="2367"/>
      <c r="U23" s="2367"/>
      <c r="V23" s="2367"/>
      <c r="W23" s="2367"/>
      <c r="X23" s="2368"/>
      <c r="Y23" s="748"/>
      <c r="AD23" s="215" t="s">
        <v>10</v>
      </c>
      <c r="AE23" s="207" t="s">
        <v>914</v>
      </c>
      <c r="AF23" s="216" t="s">
        <v>10</v>
      </c>
    </row>
    <row r="24" spans="2:32" s="798" customFormat="1" x14ac:dyDescent="0.15">
      <c r="B24" s="846"/>
      <c r="C24" s="1664"/>
      <c r="D24" s="1665"/>
      <c r="E24" s="1665"/>
      <c r="F24" s="1670"/>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664"/>
      <c r="D25" s="1665"/>
      <c r="E25" s="1665"/>
      <c r="F25" s="1670"/>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664"/>
      <c r="D26" s="1665"/>
      <c r="E26" s="1665"/>
      <c r="F26" s="1670"/>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664"/>
      <c r="D27" s="1665"/>
      <c r="E27" s="1665"/>
      <c r="F27" s="1670"/>
      <c r="H27" s="848" t="s">
        <v>1155</v>
      </c>
      <c r="I27" s="386" t="s">
        <v>1726</v>
      </c>
      <c r="J27" s="386"/>
      <c r="K27" s="386"/>
      <c r="L27" s="390"/>
      <c r="M27" s="386" t="s">
        <v>1665</v>
      </c>
      <c r="N27" s="845"/>
      <c r="O27" s="845"/>
      <c r="P27" s="2380"/>
      <c r="Q27" s="2380"/>
      <c r="R27" s="2380"/>
      <c r="S27" s="2380"/>
      <c r="T27" s="2380"/>
      <c r="U27" s="2380"/>
      <c r="V27" s="2380"/>
      <c r="W27" s="2380"/>
      <c r="X27" s="704" t="s">
        <v>1004</v>
      </c>
      <c r="Y27" s="798" t="s">
        <v>1007</v>
      </c>
      <c r="Z27" s="1794" t="s">
        <v>2569</v>
      </c>
      <c r="AA27" s="1794"/>
      <c r="AB27" s="1794"/>
      <c r="AD27" s="215" t="s">
        <v>10</v>
      </c>
      <c r="AE27" s="207" t="s">
        <v>914</v>
      </c>
      <c r="AF27" s="216" t="s">
        <v>10</v>
      </c>
    </row>
    <row r="28" spans="2:32" s="798" customFormat="1" ht="17.25" customHeight="1" x14ac:dyDescent="0.15">
      <c r="B28" s="846"/>
      <c r="C28" s="1664"/>
      <c r="D28" s="1665"/>
      <c r="E28" s="1665"/>
      <c r="F28" s="1670"/>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664"/>
      <c r="D29" s="1665"/>
      <c r="E29" s="1665"/>
      <c r="F29" s="1670"/>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664"/>
      <c r="D30" s="1665"/>
      <c r="E30" s="1665"/>
      <c r="F30" s="1670"/>
      <c r="H30" s="786" t="s">
        <v>1157</v>
      </c>
      <c r="I30" s="2395" t="s">
        <v>1728</v>
      </c>
      <c r="J30" s="2396"/>
      <c r="K30" s="2396"/>
      <c r="L30" s="2396"/>
      <c r="M30" s="2396"/>
      <c r="N30" s="2396"/>
      <c r="O30" s="2396"/>
      <c r="P30" s="2396"/>
      <c r="Q30" s="2396"/>
      <c r="R30" s="2396"/>
      <c r="S30" s="2396"/>
      <c r="T30" s="2396"/>
      <c r="U30" s="2396"/>
      <c r="V30" s="2396"/>
      <c r="W30" s="2396"/>
      <c r="X30" s="2397"/>
      <c r="Z30" s="748"/>
      <c r="AA30" s="748"/>
      <c r="AB30" s="748"/>
      <c r="AD30" s="215" t="s">
        <v>10</v>
      </c>
      <c r="AE30" s="207" t="s">
        <v>914</v>
      </c>
      <c r="AF30" s="216" t="s">
        <v>10</v>
      </c>
    </row>
    <row r="31" spans="2:32" s="798" customFormat="1" x14ac:dyDescent="0.15">
      <c r="B31" s="711"/>
      <c r="C31" s="1672"/>
      <c r="D31" s="1672"/>
      <c r="E31" s="1672"/>
      <c r="F31" s="1673"/>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658" t="s">
        <v>1722</v>
      </c>
      <c r="D33" s="1659"/>
      <c r="E33" s="1659"/>
      <c r="F33" s="1669"/>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664"/>
      <c r="D34" s="1665"/>
      <c r="E34" s="1665"/>
      <c r="F34" s="1670"/>
      <c r="H34" s="1796" t="s">
        <v>1723</v>
      </c>
      <c r="I34" s="1796"/>
      <c r="J34" s="1796"/>
      <c r="K34" s="1796"/>
      <c r="L34" s="1796"/>
      <c r="M34" s="1796"/>
      <c r="N34" s="1796"/>
      <c r="O34" s="1796"/>
      <c r="P34" s="1796"/>
      <c r="Q34" s="1796"/>
      <c r="R34" s="1796"/>
      <c r="S34" s="1796"/>
      <c r="T34" s="1796"/>
      <c r="U34" s="1796"/>
      <c r="V34" s="318"/>
      <c r="W34" s="318"/>
      <c r="X34" s="318"/>
      <c r="Y34" s="318"/>
      <c r="AD34" s="806"/>
      <c r="AF34" s="805"/>
    </row>
    <row r="35" spans="2:32" s="798" customFormat="1" ht="40.5" customHeight="1" x14ac:dyDescent="0.15">
      <c r="B35" s="846"/>
      <c r="C35" s="1664"/>
      <c r="D35" s="1665"/>
      <c r="E35" s="1665"/>
      <c r="F35" s="1670"/>
      <c r="H35" s="848" t="s">
        <v>1002</v>
      </c>
      <c r="I35" s="2339" t="s">
        <v>2563</v>
      </c>
      <c r="J35" s="1713"/>
      <c r="K35" s="1713"/>
      <c r="L35" s="1713"/>
      <c r="M35" s="1713"/>
      <c r="N35" s="1713"/>
      <c r="O35" s="1713"/>
      <c r="P35" s="1713"/>
      <c r="Q35" s="1713"/>
      <c r="R35" s="1713"/>
      <c r="S35" s="1713"/>
      <c r="T35" s="1713"/>
      <c r="U35" s="1714"/>
      <c r="V35" s="1649"/>
      <c r="W35" s="1650"/>
      <c r="X35" s="704" t="s">
        <v>1004</v>
      </c>
      <c r="Z35" s="748"/>
      <c r="AA35" s="748"/>
      <c r="AB35" s="748"/>
      <c r="AD35" s="269" t="s">
        <v>913</v>
      </c>
      <c r="AE35" s="182" t="s">
        <v>914</v>
      </c>
      <c r="AF35" s="270" t="s">
        <v>915</v>
      </c>
    </row>
    <row r="36" spans="2:32" s="798" customFormat="1" ht="16.5" customHeight="1" x14ac:dyDescent="0.15">
      <c r="B36" s="846"/>
      <c r="C36" s="1664"/>
      <c r="D36" s="1665"/>
      <c r="E36" s="1665"/>
      <c r="F36" s="1670"/>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664"/>
      <c r="D37" s="1665"/>
      <c r="E37" s="1665"/>
      <c r="F37" s="1670"/>
      <c r="H37" s="848" t="s">
        <v>1005</v>
      </c>
      <c r="I37" s="2339" t="s">
        <v>2564</v>
      </c>
      <c r="J37" s="1713"/>
      <c r="K37" s="1713"/>
      <c r="L37" s="1713"/>
      <c r="M37" s="1713"/>
      <c r="N37" s="1713"/>
      <c r="O37" s="1713"/>
      <c r="P37" s="1713"/>
      <c r="Q37" s="1713"/>
      <c r="R37" s="1713"/>
      <c r="S37" s="1713"/>
      <c r="T37" s="1713"/>
      <c r="U37" s="1714"/>
      <c r="V37" s="1649"/>
      <c r="W37" s="1650"/>
      <c r="X37" s="704" t="s">
        <v>1004</v>
      </c>
      <c r="Y37" s="798" t="s">
        <v>1007</v>
      </c>
      <c r="Z37" s="1794" t="s">
        <v>2571</v>
      </c>
      <c r="AA37" s="1794"/>
      <c r="AB37" s="1794"/>
      <c r="AD37" s="215" t="s">
        <v>10</v>
      </c>
      <c r="AE37" s="207" t="s">
        <v>914</v>
      </c>
      <c r="AF37" s="216" t="s">
        <v>10</v>
      </c>
    </row>
    <row r="38" spans="2:32" s="798" customFormat="1" ht="20.25" customHeight="1" x14ac:dyDescent="0.15">
      <c r="B38" s="409"/>
      <c r="C38" s="1672"/>
      <c r="D38" s="1672"/>
      <c r="E38" s="1672"/>
      <c r="F38" s="1672"/>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658"/>
      <c r="D39" s="1665"/>
      <c r="E39" s="1665"/>
      <c r="F39" s="1670"/>
      <c r="H39" s="858" t="s">
        <v>1146</v>
      </c>
      <c r="I39" s="1795" t="s">
        <v>1724</v>
      </c>
      <c r="J39" s="1796"/>
      <c r="K39" s="1796"/>
      <c r="L39" s="1796"/>
      <c r="M39" s="1796"/>
      <c r="N39" s="1796"/>
      <c r="O39" s="1796"/>
      <c r="P39" s="1796"/>
      <c r="Q39" s="1796"/>
      <c r="R39" s="1796"/>
      <c r="S39" s="1796"/>
      <c r="T39" s="1796"/>
      <c r="U39" s="1816"/>
      <c r="V39" s="1800"/>
      <c r="W39" s="1801"/>
      <c r="X39" s="710" t="s">
        <v>1004</v>
      </c>
      <c r="Y39" s="798" t="s">
        <v>1007</v>
      </c>
      <c r="Z39" s="1794" t="s">
        <v>1729</v>
      </c>
      <c r="AA39" s="1794"/>
      <c r="AB39" s="1794"/>
      <c r="AD39" s="215" t="s">
        <v>10</v>
      </c>
      <c r="AE39" s="207" t="s">
        <v>914</v>
      </c>
      <c r="AF39" s="216" t="s">
        <v>10</v>
      </c>
    </row>
    <row r="40" spans="2:32" s="798" customFormat="1" ht="15" customHeight="1" x14ac:dyDescent="0.15">
      <c r="B40" s="846"/>
      <c r="C40" s="1664"/>
      <c r="D40" s="1665"/>
      <c r="E40" s="1665"/>
      <c r="F40" s="1670"/>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664"/>
      <c r="D41" s="1665"/>
      <c r="E41" s="1665"/>
      <c r="F41" s="1670"/>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664"/>
      <c r="D42" s="1665"/>
      <c r="E42" s="1665"/>
      <c r="F42" s="1670"/>
      <c r="H42" s="848" t="s">
        <v>1148</v>
      </c>
      <c r="I42" s="2362" t="s">
        <v>1725</v>
      </c>
      <c r="J42" s="2367"/>
      <c r="K42" s="2367"/>
      <c r="L42" s="2367"/>
      <c r="M42" s="2367"/>
      <c r="N42" s="2367"/>
      <c r="O42" s="2367"/>
      <c r="P42" s="2367"/>
      <c r="Q42" s="2367"/>
      <c r="R42" s="2367"/>
      <c r="S42" s="2367"/>
      <c r="T42" s="2367"/>
      <c r="U42" s="2367"/>
      <c r="V42" s="2367"/>
      <c r="W42" s="2367"/>
      <c r="X42" s="2368"/>
      <c r="Y42" s="748"/>
      <c r="AD42" s="215" t="s">
        <v>10</v>
      </c>
      <c r="AE42" s="207" t="s">
        <v>914</v>
      </c>
      <c r="AF42" s="216" t="s">
        <v>10</v>
      </c>
    </row>
    <row r="43" spans="2:32" s="798" customFormat="1" x14ac:dyDescent="0.15">
      <c r="B43" s="846"/>
      <c r="C43" s="1664"/>
      <c r="D43" s="1665"/>
      <c r="E43" s="1665"/>
      <c r="F43" s="1670"/>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664"/>
      <c r="D44" s="1665"/>
      <c r="E44" s="1665"/>
      <c r="F44" s="1670"/>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664"/>
      <c r="D45" s="1665"/>
      <c r="E45" s="1665"/>
      <c r="F45" s="1670"/>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664"/>
      <c r="D46" s="1665"/>
      <c r="E46" s="1665"/>
      <c r="F46" s="1670"/>
      <c r="H46" s="848" t="s">
        <v>1155</v>
      </c>
      <c r="I46" s="386" t="s">
        <v>1726</v>
      </c>
      <c r="J46" s="386"/>
      <c r="K46" s="386"/>
      <c r="L46" s="390"/>
      <c r="M46" s="386" t="s">
        <v>1665</v>
      </c>
      <c r="N46" s="845"/>
      <c r="O46" s="845"/>
      <c r="P46" s="2380"/>
      <c r="Q46" s="2380"/>
      <c r="R46" s="2380"/>
      <c r="S46" s="2380"/>
      <c r="T46" s="2380"/>
      <c r="U46" s="2380"/>
      <c r="V46" s="2380"/>
      <c r="W46" s="2380"/>
      <c r="X46" s="704" t="s">
        <v>1004</v>
      </c>
      <c r="Y46" s="798" t="s">
        <v>1007</v>
      </c>
      <c r="Z46" s="1794" t="s">
        <v>2569</v>
      </c>
      <c r="AA46" s="1794"/>
      <c r="AB46" s="1794"/>
      <c r="AD46" s="215" t="s">
        <v>10</v>
      </c>
      <c r="AE46" s="207" t="s">
        <v>914</v>
      </c>
      <c r="AF46" s="216" t="s">
        <v>10</v>
      </c>
    </row>
    <row r="47" spans="2:32" s="798" customFormat="1" ht="17.25" customHeight="1" x14ac:dyDescent="0.15">
      <c r="B47" s="846"/>
      <c r="C47" s="1664"/>
      <c r="D47" s="1665"/>
      <c r="E47" s="1665"/>
      <c r="F47" s="1670"/>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664"/>
      <c r="D48" s="1665"/>
      <c r="E48" s="1665"/>
      <c r="F48" s="1670"/>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664"/>
      <c r="D49" s="1665"/>
      <c r="E49" s="1665"/>
      <c r="F49" s="1670"/>
      <c r="H49" s="786" t="s">
        <v>1157</v>
      </c>
      <c r="I49" s="2395" t="s">
        <v>1728</v>
      </c>
      <c r="J49" s="2396"/>
      <c r="K49" s="2396"/>
      <c r="L49" s="2396"/>
      <c r="M49" s="2396"/>
      <c r="N49" s="2396"/>
      <c r="O49" s="2396"/>
      <c r="P49" s="2396"/>
      <c r="Q49" s="2396"/>
      <c r="R49" s="2396"/>
      <c r="S49" s="2396"/>
      <c r="T49" s="2396"/>
      <c r="U49" s="2396"/>
      <c r="V49" s="2396"/>
      <c r="W49" s="2396"/>
      <c r="X49" s="2397"/>
      <c r="Z49" s="748"/>
      <c r="AA49" s="748"/>
      <c r="AB49" s="748"/>
      <c r="AD49" s="215" t="s">
        <v>10</v>
      </c>
      <c r="AE49" s="207" t="s">
        <v>914</v>
      </c>
      <c r="AF49" s="216" t="s">
        <v>10</v>
      </c>
    </row>
    <row r="50" spans="2:32" s="798" customFormat="1" x14ac:dyDescent="0.15">
      <c r="B50" s="815"/>
      <c r="C50" s="1671"/>
      <c r="D50" s="1672"/>
      <c r="E50" s="1672"/>
      <c r="F50" s="167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659" t="s">
        <v>2572</v>
      </c>
      <c r="C51" s="1659"/>
      <c r="D51" s="1659"/>
      <c r="E51" s="1659"/>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1659"/>
      <c r="AB51" s="1659"/>
      <c r="AC51" s="1659"/>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AG123"/>
  <sheetViews>
    <sheetView zoomScaleNormal="100" zoomScaleSheetLayoutView="100" workbookViewId="0">
      <selection activeCell="I14" sqref="I14:J16"/>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2038" t="s">
        <v>1731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row>
    <row r="6" spans="2:32" s="798" customFormat="1" x14ac:dyDescent="0.15"/>
    <row r="7" spans="2:32" s="798" customFormat="1" ht="39.75" customHeight="1" x14ac:dyDescent="0.15">
      <c r="B7" s="2013" t="s">
        <v>1321</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4"/>
      <c r="AA7" s="2014"/>
      <c r="AB7" s="2014"/>
      <c r="AC7" s="2014"/>
      <c r="AD7" s="2014"/>
      <c r="AE7" s="2014"/>
      <c r="AF7" s="2015"/>
    </row>
    <row r="8" spans="2:32" ht="39.75" customHeight="1" x14ac:dyDescent="0.15">
      <c r="B8" s="1649" t="s">
        <v>1322</v>
      </c>
      <c r="C8" s="1650"/>
      <c r="D8" s="1650"/>
      <c r="E8" s="1650"/>
      <c r="F8" s="1651"/>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763" t="s">
        <v>1649</v>
      </c>
      <c r="C9" s="1764"/>
      <c r="D9" s="1764"/>
      <c r="E9" s="1764"/>
      <c r="F9" s="1765"/>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800"/>
      <c r="C10" s="1801"/>
      <c r="D10" s="1801"/>
      <c r="E10" s="1801"/>
      <c r="F10" s="1802"/>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649" t="s">
        <v>1719</v>
      </c>
      <c r="C11" s="1650"/>
      <c r="D11" s="1650"/>
      <c r="E11" s="1650"/>
      <c r="F11" s="1651"/>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658" t="s">
        <v>1722</v>
      </c>
      <c r="D13" s="1659"/>
      <c r="E13" s="1659"/>
      <c r="F13" s="1669"/>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664"/>
      <c r="D14" s="1665"/>
      <c r="E14" s="1665"/>
      <c r="F14" s="1670"/>
      <c r="G14" s="806"/>
      <c r="H14" s="1796" t="s">
        <v>1723</v>
      </c>
      <c r="I14" s="1796"/>
      <c r="J14" s="1796"/>
      <c r="K14" s="1796"/>
      <c r="L14" s="1796"/>
      <c r="M14" s="1796"/>
      <c r="N14" s="1796"/>
      <c r="O14" s="1796"/>
      <c r="P14" s="1796"/>
      <c r="Q14" s="1796"/>
      <c r="R14" s="1796"/>
      <c r="S14" s="1796"/>
      <c r="T14" s="1796"/>
      <c r="U14" s="1796"/>
      <c r="V14" s="1796"/>
      <c r="W14" s="1796"/>
      <c r="X14" s="1796"/>
      <c r="Y14" s="318"/>
      <c r="Z14" s="318"/>
      <c r="AA14" s="318"/>
      <c r="AB14" s="318"/>
      <c r="AC14" s="805"/>
      <c r="AF14" s="805"/>
    </row>
    <row r="15" spans="2:32" s="798" customFormat="1" ht="40.5" customHeight="1" x14ac:dyDescent="0.15">
      <c r="B15" s="846"/>
      <c r="C15" s="1664"/>
      <c r="D15" s="1665"/>
      <c r="E15" s="1665"/>
      <c r="F15" s="1670"/>
      <c r="G15" s="806"/>
      <c r="H15" s="848" t="s">
        <v>1002</v>
      </c>
      <c r="I15" s="2213" t="s">
        <v>1733</v>
      </c>
      <c r="J15" s="2214"/>
      <c r="K15" s="2214"/>
      <c r="L15" s="2214"/>
      <c r="M15" s="2214"/>
      <c r="N15" s="2214"/>
      <c r="O15" s="2214"/>
      <c r="P15" s="2214"/>
      <c r="Q15" s="2214"/>
      <c r="R15" s="2214"/>
      <c r="S15" s="2214"/>
      <c r="T15" s="2214"/>
      <c r="U15" s="2215"/>
      <c r="V15" s="1649"/>
      <c r="W15" s="1650"/>
      <c r="X15" s="704" t="s">
        <v>1004</v>
      </c>
      <c r="Z15" s="748"/>
      <c r="AA15" s="748"/>
      <c r="AB15" s="748"/>
      <c r="AC15" s="805"/>
      <c r="AD15" s="269" t="s">
        <v>913</v>
      </c>
      <c r="AE15" s="182" t="s">
        <v>914</v>
      </c>
      <c r="AF15" s="270" t="s">
        <v>915</v>
      </c>
    </row>
    <row r="16" spans="2:32" s="798" customFormat="1" ht="18" customHeight="1" x14ac:dyDescent="0.15">
      <c r="B16" s="846"/>
      <c r="C16" s="1664"/>
      <c r="D16" s="1665"/>
      <c r="E16" s="1665"/>
      <c r="F16" s="1670"/>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664"/>
      <c r="D17" s="1665"/>
      <c r="E17" s="1665"/>
      <c r="F17" s="1670"/>
      <c r="G17" s="806"/>
      <c r="H17" s="848" t="s">
        <v>1005</v>
      </c>
      <c r="I17" s="2213" t="s">
        <v>1675</v>
      </c>
      <c r="J17" s="2214"/>
      <c r="K17" s="2214"/>
      <c r="L17" s="2214"/>
      <c r="M17" s="2214"/>
      <c r="N17" s="2214"/>
      <c r="O17" s="2214"/>
      <c r="P17" s="2214"/>
      <c r="Q17" s="2214"/>
      <c r="R17" s="2214"/>
      <c r="S17" s="2214"/>
      <c r="T17" s="2214"/>
      <c r="U17" s="2215"/>
      <c r="V17" s="1649"/>
      <c r="W17" s="1650"/>
      <c r="X17" s="704" t="s">
        <v>1004</v>
      </c>
      <c r="Y17" s="798" t="s">
        <v>1007</v>
      </c>
      <c r="Z17" s="1794" t="s">
        <v>1734</v>
      </c>
      <c r="AA17" s="1794"/>
      <c r="AB17" s="1794"/>
      <c r="AC17" s="805"/>
      <c r="AD17" s="215" t="s">
        <v>10</v>
      </c>
      <c r="AE17" s="207" t="s">
        <v>914</v>
      </c>
      <c r="AF17" s="216" t="s">
        <v>10</v>
      </c>
    </row>
    <row r="18" spans="2:32" s="798" customFormat="1" ht="20.25" customHeight="1" x14ac:dyDescent="0.15">
      <c r="B18" s="846"/>
      <c r="C18" s="1664"/>
      <c r="D18" s="1665"/>
      <c r="E18" s="1665"/>
      <c r="F18" s="1670"/>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664"/>
      <c r="D19" s="1665"/>
      <c r="E19" s="1665"/>
      <c r="F19" s="1670"/>
      <c r="H19" s="848" t="s">
        <v>1146</v>
      </c>
      <c r="I19" s="2339" t="s">
        <v>1724</v>
      </c>
      <c r="J19" s="1713"/>
      <c r="K19" s="1713"/>
      <c r="L19" s="1713"/>
      <c r="M19" s="1713"/>
      <c r="N19" s="1713"/>
      <c r="O19" s="1713"/>
      <c r="P19" s="1713"/>
      <c r="Q19" s="1713"/>
      <c r="R19" s="1713"/>
      <c r="S19" s="1713"/>
      <c r="T19" s="1713"/>
      <c r="U19" s="1714"/>
      <c r="V19" s="1649"/>
      <c r="W19" s="1650"/>
      <c r="X19" s="704" t="s">
        <v>1004</v>
      </c>
      <c r="Y19" s="798" t="s">
        <v>1007</v>
      </c>
      <c r="Z19" s="1794" t="s">
        <v>1735</v>
      </c>
      <c r="AA19" s="1794"/>
      <c r="AB19" s="1794"/>
      <c r="AD19" s="215" t="s">
        <v>10</v>
      </c>
      <c r="AE19" s="207" t="s">
        <v>914</v>
      </c>
      <c r="AF19" s="216" t="s">
        <v>10</v>
      </c>
    </row>
    <row r="20" spans="2:32" s="798" customFormat="1" ht="15" customHeight="1" x14ac:dyDescent="0.15">
      <c r="B20" s="846"/>
      <c r="C20" s="1664"/>
      <c r="D20" s="1665"/>
      <c r="E20" s="1665"/>
      <c r="F20" s="1670"/>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664"/>
      <c r="D21" s="1665"/>
      <c r="E21" s="1665"/>
      <c r="F21" s="1670"/>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664"/>
      <c r="D22" s="1665"/>
      <c r="E22" s="1665"/>
      <c r="F22" s="1670"/>
      <c r="G22" s="806"/>
      <c r="H22" s="848" t="s">
        <v>1148</v>
      </c>
      <c r="I22" s="2362" t="s">
        <v>1725</v>
      </c>
      <c r="J22" s="2367"/>
      <c r="K22" s="2367"/>
      <c r="L22" s="2367"/>
      <c r="M22" s="2367"/>
      <c r="N22" s="2367"/>
      <c r="O22" s="2367"/>
      <c r="P22" s="2367"/>
      <c r="Q22" s="2367"/>
      <c r="R22" s="2367"/>
      <c r="S22" s="2367"/>
      <c r="T22" s="2367"/>
      <c r="U22" s="2367"/>
      <c r="V22" s="2367"/>
      <c r="W22" s="2367"/>
      <c r="X22" s="2368"/>
      <c r="Y22" s="748"/>
      <c r="AD22" s="215" t="s">
        <v>10</v>
      </c>
      <c r="AE22" s="207" t="s">
        <v>914</v>
      </c>
      <c r="AF22" s="216" t="s">
        <v>10</v>
      </c>
    </row>
    <row r="23" spans="2:32" s="798" customFormat="1" x14ac:dyDescent="0.15">
      <c r="B23" s="846"/>
      <c r="C23" s="1664"/>
      <c r="D23" s="1665"/>
      <c r="E23" s="1665"/>
      <c r="F23" s="1670"/>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664"/>
      <c r="D24" s="1665"/>
      <c r="E24" s="1665"/>
      <c r="F24" s="1670"/>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664"/>
      <c r="D25" s="1665"/>
      <c r="E25" s="1665"/>
      <c r="F25" s="1670"/>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664"/>
      <c r="D26" s="1665"/>
      <c r="E26" s="1665"/>
      <c r="F26" s="1670"/>
      <c r="G26" s="806"/>
      <c r="H26" s="848" t="s">
        <v>1155</v>
      </c>
      <c r="I26" s="386" t="s">
        <v>1726</v>
      </c>
      <c r="J26" s="386"/>
      <c r="K26" s="386"/>
      <c r="L26" s="390"/>
      <c r="M26" s="386" t="s">
        <v>1665</v>
      </c>
      <c r="N26" s="845"/>
      <c r="O26" s="845"/>
      <c r="P26" s="2380"/>
      <c r="Q26" s="2380"/>
      <c r="R26" s="2380"/>
      <c r="S26" s="2380"/>
      <c r="T26" s="2380"/>
      <c r="U26" s="2380"/>
      <c r="V26" s="2380"/>
      <c r="W26" s="2380"/>
      <c r="X26" s="704" t="s">
        <v>1004</v>
      </c>
      <c r="Y26" s="798" t="s">
        <v>1007</v>
      </c>
      <c r="Z26" s="2398" t="s">
        <v>1736</v>
      </c>
      <c r="AA26" s="2398"/>
      <c r="AB26" s="2398"/>
      <c r="AC26" s="805"/>
      <c r="AD26" s="215" t="s">
        <v>10</v>
      </c>
      <c r="AE26" s="207" t="s">
        <v>914</v>
      </c>
      <c r="AF26" s="216" t="s">
        <v>10</v>
      </c>
    </row>
    <row r="27" spans="2:32" s="798" customFormat="1" ht="15.75" customHeight="1" x14ac:dyDescent="0.15">
      <c r="B27" s="846"/>
      <c r="C27" s="1664"/>
      <c r="D27" s="1665"/>
      <c r="E27" s="1665"/>
      <c r="F27" s="1670"/>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664"/>
      <c r="D28" s="1665"/>
      <c r="E28" s="1665"/>
      <c r="F28" s="1670"/>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664"/>
      <c r="D29" s="1665"/>
      <c r="E29" s="1665"/>
      <c r="F29" s="1670"/>
      <c r="H29" s="702" t="s">
        <v>1157</v>
      </c>
      <c r="I29" s="2399" t="s">
        <v>1728</v>
      </c>
      <c r="J29" s="2400"/>
      <c r="K29" s="2400"/>
      <c r="L29" s="2400"/>
      <c r="M29" s="2400"/>
      <c r="N29" s="2400"/>
      <c r="O29" s="2400"/>
      <c r="P29" s="2400"/>
      <c r="Q29" s="2400"/>
      <c r="R29" s="2400"/>
      <c r="S29" s="2400"/>
      <c r="T29" s="2400"/>
      <c r="U29" s="2400"/>
      <c r="V29" s="2400"/>
      <c r="W29" s="2400"/>
      <c r="X29" s="2401"/>
      <c r="Y29" s="806"/>
      <c r="Z29" s="748"/>
      <c r="AA29" s="748"/>
      <c r="AB29" s="748"/>
      <c r="AD29" s="215" t="s">
        <v>10</v>
      </c>
      <c r="AE29" s="207" t="s">
        <v>914</v>
      </c>
      <c r="AF29" s="216" t="s">
        <v>10</v>
      </c>
    </row>
    <row r="30" spans="2:32" s="798" customFormat="1" ht="21" customHeight="1" x14ac:dyDescent="0.15">
      <c r="B30" s="727"/>
      <c r="C30" s="1671"/>
      <c r="D30" s="1672"/>
      <c r="E30" s="1672"/>
      <c r="F30" s="1673"/>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658" t="s">
        <v>1722</v>
      </c>
      <c r="D32" s="1658"/>
      <c r="E32" s="1658"/>
      <c r="F32" s="169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658"/>
      <c r="D33" s="1658"/>
      <c r="E33" s="1658"/>
      <c r="F33" s="1696"/>
      <c r="H33" s="1796" t="s">
        <v>1723</v>
      </c>
      <c r="I33" s="1796"/>
      <c r="J33" s="1796"/>
      <c r="K33" s="1796"/>
      <c r="L33" s="1796"/>
      <c r="M33" s="1796"/>
      <c r="N33" s="1796"/>
      <c r="O33" s="1796"/>
      <c r="P33" s="1796"/>
      <c r="Q33" s="1796"/>
      <c r="R33" s="1796"/>
      <c r="S33" s="1796"/>
      <c r="T33" s="1796"/>
      <c r="U33" s="1796"/>
      <c r="V33" s="1796"/>
      <c r="W33" s="1796"/>
      <c r="X33" s="1796"/>
      <c r="Y33" s="318"/>
      <c r="Z33" s="318"/>
      <c r="AA33" s="318"/>
      <c r="AB33" s="318"/>
      <c r="AC33" s="805"/>
      <c r="AF33" s="805"/>
    </row>
    <row r="34" spans="2:32" s="798" customFormat="1" ht="40.5" customHeight="1" x14ac:dyDescent="0.15">
      <c r="B34" s="846"/>
      <c r="C34" s="1658"/>
      <c r="D34" s="1658"/>
      <c r="E34" s="1658"/>
      <c r="F34" s="1696"/>
      <c r="H34" s="848" t="s">
        <v>1002</v>
      </c>
      <c r="I34" s="2213" t="s">
        <v>1733</v>
      </c>
      <c r="J34" s="2214"/>
      <c r="K34" s="2214"/>
      <c r="L34" s="2214"/>
      <c r="M34" s="2214"/>
      <c r="N34" s="2214"/>
      <c r="O34" s="2214"/>
      <c r="P34" s="2214"/>
      <c r="Q34" s="2214"/>
      <c r="R34" s="2214"/>
      <c r="S34" s="2214"/>
      <c r="T34" s="2214"/>
      <c r="U34" s="2215"/>
      <c r="V34" s="1649"/>
      <c r="W34" s="1650"/>
      <c r="X34" s="704" t="s">
        <v>1004</v>
      </c>
      <c r="Z34" s="748"/>
      <c r="AA34" s="748"/>
      <c r="AB34" s="748"/>
      <c r="AC34" s="805"/>
      <c r="AD34" s="269" t="s">
        <v>913</v>
      </c>
      <c r="AE34" s="182" t="s">
        <v>914</v>
      </c>
      <c r="AF34" s="270" t="s">
        <v>915</v>
      </c>
    </row>
    <row r="35" spans="2:32" s="798" customFormat="1" ht="17.25" customHeight="1" x14ac:dyDescent="0.15">
      <c r="B35" s="846"/>
      <c r="C35" s="1658"/>
      <c r="D35" s="1658"/>
      <c r="E35" s="1658"/>
      <c r="F35" s="169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658"/>
      <c r="D36" s="1658"/>
      <c r="E36" s="1658"/>
      <c r="F36" s="1696"/>
      <c r="H36" s="848" t="s">
        <v>1005</v>
      </c>
      <c r="I36" s="2213" t="s">
        <v>1675</v>
      </c>
      <c r="J36" s="2214"/>
      <c r="K36" s="2214"/>
      <c r="L36" s="2214"/>
      <c r="M36" s="2214"/>
      <c r="N36" s="2214"/>
      <c r="O36" s="2214"/>
      <c r="P36" s="2214"/>
      <c r="Q36" s="2214"/>
      <c r="R36" s="2214"/>
      <c r="S36" s="2214"/>
      <c r="T36" s="2214"/>
      <c r="U36" s="2215"/>
      <c r="V36" s="1649"/>
      <c r="W36" s="1650"/>
      <c r="X36" s="704" t="s">
        <v>1004</v>
      </c>
      <c r="Y36" s="798" t="s">
        <v>1007</v>
      </c>
      <c r="Z36" s="2398" t="s">
        <v>1738</v>
      </c>
      <c r="AA36" s="2398"/>
      <c r="AB36" s="2398"/>
      <c r="AC36" s="805"/>
      <c r="AD36" s="215" t="s">
        <v>10</v>
      </c>
      <c r="AE36" s="207" t="s">
        <v>914</v>
      </c>
      <c r="AF36" s="216" t="s">
        <v>10</v>
      </c>
    </row>
    <row r="37" spans="2:32" s="798" customFormat="1" ht="20.25" customHeight="1" x14ac:dyDescent="0.15">
      <c r="B37" s="846"/>
      <c r="C37" s="1658"/>
      <c r="D37" s="1658"/>
      <c r="E37" s="1658"/>
      <c r="F37" s="1696"/>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679"/>
      <c r="D38" s="1678"/>
      <c r="E38" s="1678"/>
      <c r="F38" s="1694"/>
      <c r="G38" s="405"/>
      <c r="H38" s="848" t="s">
        <v>1146</v>
      </c>
      <c r="I38" s="2339" t="s">
        <v>1724</v>
      </c>
      <c r="J38" s="1713"/>
      <c r="K38" s="1713"/>
      <c r="L38" s="1713"/>
      <c r="M38" s="1713"/>
      <c r="N38" s="1713"/>
      <c r="O38" s="1713"/>
      <c r="P38" s="1713"/>
      <c r="Q38" s="1713"/>
      <c r="R38" s="1713"/>
      <c r="S38" s="1713"/>
      <c r="T38" s="1713"/>
      <c r="U38" s="1714"/>
      <c r="V38" s="1649"/>
      <c r="W38" s="1650"/>
      <c r="X38" s="703" t="s">
        <v>1004</v>
      </c>
      <c r="Y38" s="806" t="s">
        <v>1007</v>
      </c>
      <c r="Z38" s="1794" t="s">
        <v>1729</v>
      </c>
      <c r="AA38" s="1794"/>
      <c r="AB38" s="1794"/>
      <c r="AC38" s="805"/>
      <c r="AD38" s="209" t="s">
        <v>10</v>
      </c>
      <c r="AE38" s="209" t="s">
        <v>914</v>
      </c>
      <c r="AF38" s="213" t="s">
        <v>10</v>
      </c>
    </row>
    <row r="39" spans="2:32" s="798" customFormat="1" ht="15" customHeight="1" x14ac:dyDescent="0.15">
      <c r="B39" s="846"/>
      <c r="C39" s="1658"/>
      <c r="D39" s="1664"/>
      <c r="E39" s="1664"/>
      <c r="F39" s="2402"/>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658"/>
      <c r="D40" s="1658"/>
      <c r="E40" s="1658"/>
      <c r="F40" s="1696"/>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658"/>
      <c r="D41" s="1658"/>
      <c r="E41" s="1658"/>
      <c r="F41" s="1696"/>
      <c r="H41" s="848" t="s">
        <v>1148</v>
      </c>
      <c r="I41" s="2362" t="s">
        <v>1725</v>
      </c>
      <c r="J41" s="2367"/>
      <c r="K41" s="2367"/>
      <c r="L41" s="2367"/>
      <c r="M41" s="2367"/>
      <c r="N41" s="2367"/>
      <c r="O41" s="2367"/>
      <c r="P41" s="2367"/>
      <c r="Q41" s="2367"/>
      <c r="R41" s="2367"/>
      <c r="S41" s="2367"/>
      <c r="T41" s="2367"/>
      <c r="U41" s="2367"/>
      <c r="V41" s="2367"/>
      <c r="W41" s="2367"/>
      <c r="X41" s="2368"/>
      <c r="Y41" s="748"/>
      <c r="AD41" s="215" t="s">
        <v>10</v>
      </c>
      <c r="AE41" s="207" t="s">
        <v>914</v>
      </c>
      <c r="AF41" s="216" t="s">
        <v>10</v>
      </c>
    </row>
    <row r="42" spans="2:32" s="798" customFormat="1" x14ac:dyDescent="0.15">
      <c r="B42" s="846"/>
      <c r="C42" s="1658"/>
      <c r="D42" s="1658"/>
      <c r="E42" s="1658"/>
      <c r="F42" s="1696"/>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658"/>
      <c r="D43" s="1658"/>
      <c r="E43" s="1658"/>
      <c r="F43" s="169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658"/>
      <c r="D44" s="1658"/>
      <c r="E44" s="1658"/>
      <c r="F44" s="1696"/>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658"/>
      <c r="D45" s="1658"/>
      <c r="E45" s="1658"/>
      <c r="F45" s="1696"/>
      <c r="H45" s="848" t="s">
        <v>1155</v>
      </c>
      <c r="I45" s="386" t="s">
        <v>1726</v>
      </c>
      <c r="J45" s="386"/>
      <c r="K45" s="386"/>
      <c r="L45" s="390"/>
      <c r="M45" s="386" t="s">
        <v>1665</v>
      </c>
      <c r="N45" s="845"/>
      <c r="O45" s="845"/>
      <c r="P45" s="2380"/>
      <c r="Q45" s="2380"/>
      <c r="R45" s="2380"/>
      <c r="S45" s="2380"/>
      <c r="T45" s="2380"/>
      <c r="U45" s="2380"/>
      <c r="V45" s="2380"/>
      <c r="W45" s="2380"/>
      <c r="X45" s="704" t="s">
        <v>1004</v>
      </c>
      <c r="Y45" s="798" t="s">
        <v>1007</v>
      </c>
      <c r="Z45" s="2398" t="s">
        <v>1736</v>
      </c>
      <c r="AA45" s="2398"/>
      <c r="AB45" s="2398"/>
      <c r="AC45" s="805"/>
      <c r="AD45" s="215" t="s">
        <v>10</v>
      </c>
      <c r="AE45" s="207" t="s">
        <v>914</v>
      </c>
      <c r="AF45" s="216" t="s">
        <v>10</v>
      </c>
    </row>
    <row r="46" spans="2:32" s="798" customFormat="1" ht="15.75" customHeight="1" x14ac:dyDescent="0.15">
      <c r="B46" s="846"/>
      <c r="C46" s="1658"/>
      <c r="D46" s="1658"/>
      <c r="E46" s="1658"/>
      <c r="F46" s="169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658"/>
      <c r="D47" s="1658"/>
      <c r="E47" s="1658"/>
      <c r="F47" s="1696"/>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658"/>
      <c r="D48" s="1658"/>
      <c r="E48" s="1658"/>
      <c r="F48" s="1696"/>
      <c r="H48" s="708" t="s">
        <v>1157</v>
      </c>
      <c r="I48" s="2395" t="s">
        <v>1728</v>
      </c>
      <c r="J48" s="2396"/>
      <c r="K48" s="2396"/>
      <c r="L48" s="2396"/>
      <c r="M48" s="2396"/>
      <c r="N48" s="2396"/>
      <c r="O48" s="2396"/>
      <c r="P48" s="2396"/>
      <c r="Q48" s="2396"/>
      <c r="R48" s="2396"/>
      <c r="S48" s="2396"/>
      <c r="T48" s="2396"/>
      <c r="U48" s="2396"/>
      <c r="V48" s="2396"/>
      <c r="W48" s="2396"/>
      <c r="X48" s="2397"/>
      <c r="Z48" s="748"/>
      <c r="AA48" s="748"/>
      <c r="AB48" s="748"/>
      <c r="AD48" s="215" t="s">
        <v>10</v>
      </c>
      <c r="AE48" s="207" t="s">
        <v>914</v>
      </c>
      <c r="AF48" s="216" t="s">
        <v>10</v>
      </c>
    </row>
    <row r="49" spans="2:32" s="798" customFormat="1" ht="21" customHeight="1" x14ac:dyDescent="0.15">
      <c r="B49" s="727"/>
      <c r="C49" s="1678"/>
      <c r="D49" s="1678"/>
      <c r="E49" s="1678"/>
      <c r="F49" s="1694"/>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664" t="s">
        <v>1739</v>
      </c>
      <c r="C52" s="1665"/>
      <c r="D52" s="1665"/>
      <c r="E52" s="1665"/>
      <c r="F52" s="1670"/>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664"/>
      <c r="C53" s="1665"/>
      <c r="D53" s="1665"/>
      <c r="E53" s="1665"/>
      <c r="F53" s="1670"/>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664"/>
      <c r="C54" s="1665"/>
      <c r="D54" s="1665"/>
      <c r="E54" s="1665"/>
      <c r="F54" s="1670"/>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664"/>
      <c r="C55" s="1665"/>
      <c r="D55" s="1665"/>
      <c r="E55" s="1665"/>
      <c r="F55" s="1670"/>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664"/>
      <c r="C56" s="1665"/>
      <c r="D56" s="1665"/>
      <c r="E56" s="1665"/>
      <c r="F56" s="1670"/>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664"/>
      <c r="C57" s="1665"/>
      <c r="D57" s="1665"/>
      <c r="E57" s="1665"/>
      <c r="F57" s="1670"/>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664"/>
      <c r="C58" s="1665"/>
      <c r="D58" s="1665"/>
      <c r="E58" s="1665"/>
      <c r="F58" s="1670"/>
      <c r="H58" s="871"/>
      <c r="I58" s="2226" t="s">
        <v>920</v>
      </c>
      <c r="J58" s="2226"/>
      <c r="K58" s="2226"/>
      <c r="L58" s="2226"/>
      <c r="M58" s="2226"/>
      <c r="N58" s="2339"/>
      <c r="O58" s="1713"/>
      <c r="P58" s="1713"/>
      <c r="Q58" s="1713"/>
      <c r="R58" s="1713"/>
      <c r="S58" s="1713"/>
      <c r="T58" s="1713"/>
      <c r="U58" s="1713"/>
      <c r="V58" s="1713"/>
      <c r="W58" s="1713"/>
      <c r="X58" s="1713"/>
      <c r="Y58" s="1713"/>
      <c r="Z58" s="1713"/>
      <c r="AA58" s="1713"/>
      <c r="AB58" s="1714"/>
      <c r="AC58" s="748"/>
      <c r="AD58" s="863"/>
      <c r="AE58" s="853"/>
      <c r="AF58" s="259"/>
    </row>
    <row r="59" spans="2:32" s="798" customFormat="1" ht="18.75" customHeight="1" x14ac:dyDescent="0.15">
      <c r="B59" s="1664"/>
      <c r="C59" s="1665"/>
      <c r="D59" s="1665"/>
      <c r="E59" s="1665"/>
      <c r="F59" s="1670"/>
      <c r="H59" s="871"/>
      <c r="I59" s="2226" t="s">
        <v>921</v>
      </c>
      <c r="J59" s="2226"/>
      <c r="K59" s="2226"/>
      <c r="L59" s="2226"/>
      <c r="M59" s="2226"/>
      <c r="N59" s="2339"/>
      <c r="O59" s="1713"/>
      <c r="P59" s="1713"/>
      <c r="Q59" s="1713"/>
      <c r="R59" s="1713"/>
      <c r="S59" s="1713"/>
      <c r="T59" s="1713"/>
      <c r="U59" s="1713"/>
      <c r="V59" s="1713"/>
      <c r="W59" s="1713"/>
      <c r="X59" s="1713"/>
      <c r="Y59" s="1713"/>
      <c r="Z59" s="1713"/>
      <c r="AA59" s="1713"/>
      <c r="AB59" s="1714"/>
      <c r="AC59" s="748"/>
      <c r="AD59" s="863"/>
      <c r="AE59" s="853"/>
      <c r="AF59" s="259"/>
    </row>
    <row r="60" spans="2:32" s="798" customFormat="1" ht="18.75" customHeight="1" x14ac:dyDescent="0.15">
      <c r="B60" s="1664"/>
      <c r="C60" s="1665"/>
      <c r="D60" s="1665"/>
      <c r="E60" s="1665"/>
      <c r="F60" s="1670"/>
      <c r="H60" s="871"/>
      <c r="I60" s="2226" t="s">
        <v>922</v>
      </c>
      <c r="J60" s="2226"/>
      <c r="K60" s="2226"/>
      <c r="L60" s="2226"/>
      <c r="M60" s="2226"/>
      <c r="N60" s="2339"/>
      <c r="O60" s="1713"/>
      <c r="P60" s="1713"/>
      <c r="Q60" s="1713"/>
      <c r="R60" s="1713"/>
      <c r="S60" s="1713"/>
      <c r="T60" s="1713"/>
      <c r="U60" s="1713"/>
      <c r="V60" s="1713"/>
      <c r="W60" s="1713"/>
      <c r="X60" s="1713"/>
      <c r="Y60" s="1713"/>
      <c r="Z60" s="1713"/>
      <c r="AA60" s="1713"/>
      <c r="AB60" s="1714"/>
      <c r="AC60" s="748"/>
      <c r="AD60" s="863"/>
      <c r="AE60" s="853"/>
      <c r="AF60" s="259"/>
    </row>
    <row r="61" spans="2:32" s="798" customFormat="1" ht="33.75" customHeight="1" x14ac:dyDescent="0.15">
      <c r="B61" s="1664"/>
      <c r="C61" s="1665"/>
      <c r="D61" s="1665"/>
      <c r="E61" s="1665"/>
      <c r="F61" s="1670"/>
      <c r="H61" s="2122" t="s">
        <v>1740</v>
      </c>
      <c r="I61" s="2122"/>
      <c r="J61" s="2122"/>
      <c r="K61" s="2122"/>
      <c r="L61" s="2122"/>
      <c r="M61" s="2122"/>
      <c r="N61" s="2122"/>
      <c r="O61" s="2122"/>
      <c r="P61" s="2122"/>
      <c r="Q61" s="2122"/>
      <c r="R61" s="2122"/>
      <c r="S61" s="2122"/>
      <c r="T61" s="2122"/>
      <c r="U61" s="2122"/>
      <c r="V61" s="2122"/>
      <c r="W61" s="2122"/>
      <c r="X61" s="2122"/>
      <c r="Y61" s="2122"/>
      <c r="Z61" s="2122"/>
      <c r="AA61" s="2122"/>
      <c r="AB61" s="2122"/>
      <c r="AC61" s="394"/>
      <c r="AD61" s="863"/>
      <c r="AE61" s="853"/>
      <c r="AF61" s="259"/>
    </row>
    <row r="62" spans="2:32" s="798" customFormat="1" ht="18.75" customHeight="1" x14ac:dyDescent="0.15">
      <c r="B62" s="1664"/>
      <c r="C62" s="1665"/>
      <c r="D62" s="1665"/>
      <c r="E62" s="1665"/>
      <c r="F62" s="1670"/>
      <c r="H62" s="2403" t="s">
        <v>1741</v>
      </c>
      <c r="I62" s="2403"/>
      <c r="J62" s="2403"/>
      <c r="K62" s="2403"/>
      <c r="L62" s="2403"/>
      <c r="M62" s="2403"/>
      <c r="N62" s="2403"/>
      <c r="O62" s="2403"/>
      <c r="P62" s="2403"/>
      <c r="Q62" s="2403"/>
      <c r="R62" s="2403"/>
      <c r="S62" s="2403"/>
      <c r="T62" s="2403"/>
      <c r="U62" s="2403"/>
      <c r="V62" s="2403"/>
      <c r="W62" s="2403"/>
      <c r="X62" s="2403"/>
      <c r="Y62" s="748"/>
      <c r="Z62" s="748"/>
      <c r="AA62" s="748"/>
      <c r="AB62" s="748"/>
      <c r="AC62" s="748"/>
      <c r="AD62" s="215" t="s">
        <v>10</v>
      </c>
      <c r="AE62" s="207" t="s">
        <v>914</v>
      </c>
      <c r="AF62" s="216" t="s">
        <v>10</v>
      </c>
    </row>
    <row r="63" spans="2:32" s="798" customFormat="1" ht="18.75" customHeight="1" x14ac:dyDescent="0.15">
      <c r="B63" s="1664"/>
      <c r="C63" s="1665"/>
      <c r="D63" s="1665"/>
      <c r="E63" s="1665"/>
      <c r="F63" s="1670"/>
      <c r="H63" s="2403" t="s">
        <v>1742</v>
      </c>
      <c r="I63" s="2403"/>
      <c r="J63" s="2403"/>
      <c r="K63" s="2403"/>
      <c r="L63" s="2403"/>
      <c r="M63" s="2403"/>
      <c r="N63" s="2403"/>
      <c r="O63" s="2403"/>
      <c r="P63" s="2403"/>
      <c r="Q63" s="2403"/>
      <c r="R63" s="2403"/>
      <c r="S63" s="2403"/>
      <c r="T63" s="2403"/>
      <c r="U63" s="2403"/>
      <c r="V63" s="2403"/>
      <c r="W63" s="748"/>
      <c r="X63" s="748"/>
      <c r="Y63" s="748"/>
      <c r="Z63" s="748"/>
      <c r="AA63" s="748"/>
      <c r="AB63" s="748"/>
      <c r="AC63" s="748"/>
      <c r="AD63" s="215" t="s">
        <v>10</v>
      </c>
      <c r="AE63" s="207" t="s">
        <v>914</v>
      </c>
      <c r="AF63" s="216" t="s">
        <v>10</v>
      </c>
    </row>
    <row r="64" spans="2:32" s="798" customFormat="1" ht="18.75" customHeight="1" x14ac:dyDescent="0.15">
      <c r="B64" s="1664"/>
      <c r="C64" s="1665"/>
      <c r="D64" s="1665"/>
      <c r="E64" s="1665"/>
      <c r="F64" s="1670"/>
      <c r="H64" s="2403" t="s">
        <v>1687</v>
      </c>
      <c r="I64" s="2403"/>
      <c r="J64" s="2403"/>
      <c r="K64" s="2403"/>
      <c r="L64" s="2403"/>
      <c r="M64" s="2403"/>
      <c r="N64" s="2403"/>
      <c r="O64" s="2403"/>
      <c r="P64" s="2403"/>
      <c r="Q64" s="2403"/>
      <c r="R64" s="2403"/>
      <c r="S64" s="2403"/>
      <c r="T64" s="2403"/>
      <c r="U64" s="2403"/>
      <c r="V64" s="2403"/>
      <c r="W64" s="2403"/>
      <c r="X64" s="2403"/>
      <c r="Z64" s="731"/>
      <c r="AB64" s="748"/>
      <c r="AC64" s="748"/>
      <c r="AD64" s="215" t="s">
        <v>10</v>
      </c>
      <c r="AE64" s="207" t="s">
        <v>914</v>
      </c>
      <c r="AF64" s="216" t="s">
        <v>10</v>
      </c>
    </row>
    <row r="65" spans="2:33" s="798" customFormat="1" ht="18.75" customHeight="1" x14ac:dyDescent="0.15">
      <c r="B65" s="1664"/>
      <c r="C65" s="1665"/>
      <c r="D65" s="1665"/>
      <c r="E65" s="1665"/>
      <c r="F65" s="1670"/>
      <c r="H65" s="2403" t="s">
        <v>1688</v>
      </c>
      <c r="I65" s="2403"/>
      <c r="J65" s="2403"/>
      <c r="K65" s="2403"/>
      <c r="L65" s="2403"/>
      <c r="M65" s="2403"/>
      <c r="N65" s="2403"/>
      <c r="O65" s="2403"/>
      <c r="P65" s="2403"/>
      <c r="Q65" s="2403"/>
      <c r="R65" s="2403"/>
      <c r="S65" s="2403"/>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794" t="s">
        <v>1743</v>
      </c>
      <c r="I66" s="1794"/>
      <c r="J66" s="1794"/>
      <c r="K66" s="1794"/>
      <c r="L66" s="1794"/>
      <c r="M66" s="1794"/>
      <c r="N66" s="1794"/>
      <c r="O66" s="1794"/>
      <c r="P66" s="1794"/>
      <c r="Q66" s="1794"/>
      <c r="R66" s="1794"/>
      <c r="S66" s="1794"/>
      <c r="T66" s="1794"/>
      <c r="U66" s="1794"/>
      <c r="V66" s="1794"/>
      <c r="W66" s="1794"/>
      <c r="X66" s="1794"/>
      <c r="Y66" s="1794"/>
      <c r="Z66" s="1794"/>
      <c r="AA66" s="1794"/>
      <c r="AB66" s="1794"/>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659" t="s">
        <v>1691</v>
      </c>
      <c r="C69" s="1659"/>
      <c r="D69" s="1659"/>
      <c r="E69" s="1659"/>
      <c r="F69" s="1659"/>
      <c r="G69" s="1659"/>
      <c r="H69" s="1659"/>
      <c r="I69" s="1659"/>
      <c r="J69" s="1659"/>
      <c r="K69" s="1659"/>
      <c r="L69" s="1659"/>
      <c r="M69" s="1659"/>
      <c r="N69" s="1659"/>
      <c r="O69" s="1659"/>
      <c r="P69" s="1659"/>
      <c r="Q69" s="1659"/>
      <c r="R69" s="1659"/>
      <c r="S69" s="1659"/>
      <c r="T69" s="1659"/>
      <c r="U69" s="1659"/>
      <c r="V69" s="1659"/>
      <c r="W69" s="1659"/>
      <c r="X69" s="1659"/>
      <c r="Y69" s="1659"/>
      <c r="Z69" s="1659"/>
      <c r="AA69" s="1659"/>
      <c r="AB69" s="1659"/>
      <c r="AC69" s="1659"/>
      <c r="AD69" s="1659"/>
      <c r="AE69" s="1659"/>
      <c r="AF69" s="1659"/>
    </row>
    <row r="70" spans="2:33" s="798" customFormat="1" ht="27" customHeight="1" x14ac:dyDescent="0.15">
      <c r="B70" s="1780" t="s">
        <v>1744</v>
      </c>
      <c r="C70" s="1780"/>
      <c r="D70" s="1780"/>
      <c r="E70" s="1780"/>
      <c r="F70" s="1780"/>
      <c r="G70" s="1780"/>
      <c r="H70" s="1780"/>
      <c r="I70" s="1780"/>
      <c r="J70" s="1780"/>
      <c r="K70" s="1780"/>
      <c r="L70" s="1780"/>
      <c r="M70" s="1780"/>
      <c r="N70" s="1780"/>
      <c r="O70" s="1780"/>
      <c r="P70" s="1780"/>
      <c r="Q70" s="1780"/>
      <c r="R70" s="1780"/>
      <c r="S70" s="1780"/>
      <c r="T70" s="1780"/>
      <c r="U70" s="1780"/>
      <c r="V70" s="1780"/>
      <c r="W70" s="1780"/>
      <c r="X70" s="1780"/>
      <c r="Y70" s="1780"/>
      <c r="Z70" s="1780"/>
      <c r="AA70" s="1780"/>
      <c r="AB70" s="1780"/>
      <c r="AC70" s="1780"/>
      <c r="AD70" s="1780"/>
      <c r="AE70" s="1780"/>
      <c r="AF70" s="1780"/>
      <c r="AG70" s="1780"/>
    </row>
    <row r="71" spans="2:33" s="14" customFormat="1" ht="6" customHeight="1" x14ac:dyDescent="0.15"/>
    <row r="72" spans="2:33" s="14" customFormat="1" ht="13.5" customHeight="1" x14ac:dyDescent="0.15">
      <c r="B72" s="1780"/>
      <c r="C72" s="1780"/>
      <c r="D72" s="1780"/>
      <c r="E72" s="1780"/>
      <c r="F72" s="1780"/>
      <c r="G72" s="1780"/>
      <c r="H72" s="1780"/>
      <c r="I72" s="1780"/>
      <c r="J72" s="1780"/>
      <c r="K72" s="1780"/>
      <c r="L72" s="1780"/>
      <c r="M72" s="1780"/>
      <c r="N72" s="1780"/>
      <c r="O72" s="1780"/>
      <c r="P72" s="1780"/>
      <c r="Q72" s="1780"/>
      <c r="R72" s="1780"/>
      <c r="S72" s="1780"/>
      <c r="T72" s="1780"/>
      <c r="U72" s="1780"/>
      <c r="V72" s="1780"/>
      <c r="W72" s="1780"/>
      <c r="X72" s="1780"/>
      <c r="Y72" s="1780"/>
      <c r="Z72" s="1780"/>
      <c r="AA72" s="1780"/>
      <c r="AB72" s="1780"/>
      <c r="AC72" s="1780"/>
      <c r="AD72" s="1780"/>
      <c r="AE72" s="1780"/>
      <c r="AF72" s="1780"/>
      <c r="AG72" s="178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B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438"/>
  <sheetViews>
    <sheetView view="pageBreakPreview" zoomScale="85" zoomScaleNormal="100" zoomScaleSheetLayoutView="85" workbookViewId="0">
      <selection activeCell="I14" sqref="I14:J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601" t="s">
        <v>591</v>
      </c>
      <c r="C3" s="1601"/>
      <c r="D3" s="1601"/>
      <c r="E3" s="1601"/>
      <c r="F3" s="1601"/>
      <c r="G3" s="1601"/>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600" t="s">
        <v>2478</v>
      </c>
      <c r="C10" s="1600"/>
      <c r="D10" s="1600"/>
      <c r="E10" s="1600"/>
      <c r="F10" s="1600"/>
      <c r="G10" s="1600"/>
    </row>
    <row r="11" spans="1:7" s="402" customFormat="1" ht="21" customHeight="1" x14ac:dyDescent="0.15">
      <c r="A11" s="665"/>
      <c r="B11" s="1600" t="s">
        <v>2443</v>
      </c>
      <c r="C11" s="1600"/>
      <c r="D11" s="1600"/>
      <c r="E11" s="1600"/>
      <c r="F11" s="1600"/>
      <c r="G11" s="1600"/>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600" t="s">
        <v>2447</v>
      </c>
      <c r="C19" s="1531"/>
      <c r="D19" s="1531"/>
      <c r="E19" s="1531"/>
      <c r="F19" s="1531"/>
      <c r="G19" s="1531"/>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600" t="s">
        <v>2457</v>
      </c>
      <c r="C31" s="1600"/>
      <c r="D31" s="1600"/>
      <c r="E31" s="1600"/>
      <c r="F31" s="1600"/>
      <c r="G31" s="1600"/>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600" t="s">
        <v>2461</v>
      </c>
      <c r="C35" s="1600"/>
      <c r="D35" s="1600"/>
      <c r="E35" s="1600"/>
      <c r="F35" s="1600"/>
      <c r="G35" s="1600"/>
    </row>
    <row r="36" spans="1:7" ht="20.25" customHeight="1" x14ac:dyDescent="0.15">
      <c r="A36" s="559"/>
      <c r="B36" s="1600" t="s">
        <v>2462</v>
      </c>
      <c r="C36" s="1600"/>
      <c r="D36" s="1600"/>
      <c r="E36" s="1600"/>
      <c r="F36" s="1600"/>
      <c r="G36" s="1600"/>
    </row>
    <row r="37" spans="1:7" ht="20.25" customHeight="1" x14ac:dyDescent="0.15">
      <c r="A37" s="559"/>
      <c r="B37" s="1600" t="s">
        <v>2463</v>
      </c>
      <c r="C37" s="1600"/>
      <c r="D37" s="1600"/>
      <c r="E37" s="1600"/>
      <c r="F37" s="1600"/>
      <c r="G37" s="1600"/>
    </row>
    <row r="38" spans="1:7" s="401" customFormat="1" ht="20.25" customHeight="1" x14ac:dyDescent="0.15">
      <c r="A38" s="433"/>
      <c r="B38" s="1600" t="s">
        <v>2464</v>
      </c>
      <c r="C38" s="1600"/>
      <c r="D38" s="1600"/>
      <c r="E38" s="1600"/>
      <c r="F38" s="1600"/>
      <c r="G38" s="1600"/>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A123"/>
  <sheetViews>
    <sheetView view="pageBreakPreview" zoomScale="130" zoomScaleNormal="100" zoomScaleSheetLayoutView="130" workbookViewId="0">
      <selection activeCell="I14" sqref="I14:J16"/>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645" t="s">
        <v>2404</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6" s="798" customFormat="1" x14ac:dyDescent="0.15"/>
    <row r="6" spans="2:26" s="798" customFormat="1" ht="39.75" customHeight="1" x14ac:dyDescent="0.15">
      <c r="B6" s="2013" t="s">
        <v>2405</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5"/>
    </row>
    <row r="7" spans="2:26" ht="39.75" customHeight="1" x14ac:dyDescent="0.15">
      <c r="B7" s="1649" t="s">
        <v>2406</v>
      </c>
      <c r="C7" s="1650"/>
      <c r="D7" s="1650"/>
      <c r="E7" s="1650"/>
      <c r="F7" s="1651"/>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763" t="s">
        <v>2407</v>
      </c>
      <c r="C8" s="1764"/>
      <c r="D8" s="1764"/>
      <c r="E8" s="1764"/>
      <c r="F8" s="1765"/>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800"/>
      <c r="C9" s="1801"/>
      <c r="D9" s="1801"/>
      <c r="E9" s="1801"/>
      <c r="F9" s="1802"/>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763" t="s">
        <v>1067</v>
      </c>
      <c r="C10" s="1764"/>
      <c r="D10" s="1764"/>
      <c r="E10" s="1764"/>
      <c r="F10" s="1765"/>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800"/>
      <c r="C11" s="1801"/>
      <c r="D11" s="1801"/>
      <c r="E11" s="1801"/>
      <c r="F11" s="1802"/>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650"/>
      <c r="L15" s="1650"/>
      <c r="M15" s="704" t="s">
        <v>950</v>
      </c>
      <c r="Z15" s="805"/>
    </row>
    <row r="16" spans="2:26" s="798" customFormat="1" ht="26.25" customHeight="1" x14ac:dyDescent="0.15">
      <c r="B16" s="806"/>
      <c r="C16" s="739" t="s">
        <v>1074</v>
      </c>
      <c r="D16" s="787"/>
      <c r="E16" s="787"/>
      <c r="F16" s="787"/>
      <c r="G16" s="788"/>
      <c r="H16" s="739" t="s">
        <v>1073</v>
      </c>
      <c r="I16" s="787"/>
      <c r="J16" s="787"/>
      <c r="K16" s="1650"/>
      <c r="L16" s="1650"/>
      <c r="M16" s="704" t="s">
        <v>950</v>
      </c>
      <c r="Z16" s="805"/>
    </row>
    <row r="17" spans="2:26" s="798" customFormat="1" ht="26.25" customHeight="1" x14ac:dyDescent="0.15">
      <c r="B17" s="806"/>
      <c r="C17" s="739" t="s">
        <v>1075</v>
      </c>
      <c r="D17" s="787"/>
      <c r="E17" s="787"/>
      <c r="F17" s="787"/>
      <c r="G17" s="788"/>
      <c r="H17" s="739" t="s">
        <v>1073</v>
      </c>
      <c r="I17" s="787"/>
      <c r="J17" s="787"/>
      <c r="K17" s="1650"/>
      <c r="L17" s="1650"/>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658" t="s">
        <v>1076</v>
      </c>
      <c r="D22" s="1659"/>
      <c r="E22" s="1659"/>
      <c r="F22" s="1659"/>
      <c r="G22" s="1659"/>
      <c r="H22" s="1659"/>
      <c r="I22" s="1659"/>
      <c r="J22" s="1659"/>
      <c r="K22" s="1659"/>
      <c r="L22" s="1659"/>
      <c r="M22" s="1659"/>
      <c r="N22" s="1659"/>
      <c r="O22" s="1659"/>
      <c r="P22" s="1659"/>
      <c r="Q22" s="1659"/>
      <c r="R22" s="1659"/>
      <c r="S22" s="1659"/>
      <c r="T22" s="1659"/>
      <c r="U22" s="832"/>
      <c r="V22" s="209" t="s">
        <v>10</v>
      </c>
      <c r="W22" s="709" t="s">
        <v>914</v>
      </c>
      <c r="X22" s="209" t="s">
        <v>10</v>
      </c>
      <c r="Y22" s="841"/>
      <c r="Z22" s="805"/>
    </row>
    <row r="23" spans="2:26" s="798" customFormat="1" ht="31.5" customHeight="1" x14ac:dyDescent="0.15">
      <c r="B23" s="806"/>
      <c r="C23" s="1845" t="s">
        <v>1077</v>
      </c>
      <c r="D23" s="2014"/>
      <c r="E23" s="2014"/>
      <c r="F23" s="2014"/>
      <c r="G23" s="2014"/>
      <c r="H23" s="2014"/>
      <c r="I23" s="2014"/>
      <c r="J23" s="2014"/>
      <c r="K23" s="2014"/>
      <c r="L23" s="2014"/>
      <c r="M23" s="2014"/>
      <c r="N23" s="2014"/>
      <c r="O23" s="2014"/>
      <c r="P23" s="2014"/>
      <c r="Q23" s="2014"/>
      <c r="R23" s="2014"/>
      <c r="S23" s="2014"/>
      <c r="T23" s="2015"/>
      <c r="U23" s="830"/>
      <c r="V23" s="206" t="s">
        <v>10</v>
      </c>
      <c r="W23" s="703" t="s">
        <v>914</v>
      </c>
      <c r="X23" s="206" t="s">
        <v>10</v>
      </c>
      <c r="Y23" s="837"/>
      <c r="Z23" s="805"/>
    </row>
    <row r="24" spans="2:26" s="798" customFormat="1" ht="41.25" customHeight="1" x14ac:dyDescent="0.15">
      <c r="B24" s="806"/>
      <c r="C24" s="1671" t="s">
        <v>1078</v>
      </c>
      <c r="D24" s="1672"/>
      <c r="E24" s="1672"/>
      <c r="F24" s="1672"/>
      <c r="G24" s="1672"/>
      <c r="H24" s="1672"/>
      <c r="I24" s="1672"/>
      <c r="J24" s="1672"/>
      <c r="K24" s="1672"/>
      <c r="L24" s="1672"/>
      <c r="M24" s="1672"/>
      <c r="N24" s="1672"/>
      <c r="O24" s="1672"/>
      <c r="P24" s="1672"/>
      <c r="Q24" s="1672"/>
      <c r="R24" s="1672"/>
      <c r="S24" s="1672"/>
      <c r="T24" s="1672"/>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650"/>
      <c r="L28" s="1650"/>
      <c r="M28" s="704" t="s">
        <v>950</v>
      </c>
      <c r="Z28" s="805"/>
    </row>
    <row r="29" spans="2:26" s="798" customFormat="1" ht="26.25" customHeight="1" x14ac:dyDescent="0.15">
      <c r="B29" s="806"/>
      <c r="C29" s="739" t="s">
        <v>1074</v>
      </c>
      <c r="D29" s="787"/>
      <c r="E29" s="787"/>
      <c r="F29" s="787"/>
      <c r="G29" s="788"/>
      <c r="H29" s="739" t="s">
        <v>1073</v>
      </c>
      <c r="I29" s="787"/>
      <c r="J29" s="787"/>
      <c r="K29" s="1650"/>
      <c r="L29" s="1650"/>
      <c r="M29" s="704" t="s">
        <v>950</v>
      </c>
      <c r="Z29" s="805"/>
    </row>
    <row r="30" spans="2:26" s="798" customFormat="1" ht="26.25" customHeight="1" x14ac:dyDescent="0.15">
      <c r="B30" s="806"/>
      <c r="C30" s="739" t="s">
        <v>1075</v>
      </c>
      <c r="D30" s="787"/>
      <c r="E30" s="787"/>
      <c r="F30" s="787"/>
      <c r="G30" s="788"/>
      <c r="H30" s="739" t="s">
        <v>1073</v>
      </c>
      <c r="I30" s="787"/>
      <c r="J30" s="787"/>
      <c r="K30" s="1650"/>
      <c r="L30" s="1650"/>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845" t="s">
        <v>1080</v>
      </c>
      <c r="D35" s="2014"/>
      <c r="E35" s="2014"/>
      <c r="F35" s="2014"/>
      <c r="G35" s="2014"/>
      <c r="H35" s="2014"/>
      <c r="I35" s="2014"/>
      <c r="J35" s="2014"/>
      <c r="K35" s="2014"/>
      <c r="L35" s="2014"/>
      <c r="M35" s="2014"/>
      <c r="N35" s="2014"/>
      <c r="O35" s="2014"/>
      <c r="P35" s="2014"/>
      <c r="Q35" s="2014"/>
      <c r="R35" s="2014"/>
      <c r="S35" s="2014"/>
      <c r="T35" s="2015"/>
      <c r="U35" s="832"/>
      <c r="V35" s="209" t="s">
        <v>10</v>
      </c>
      <c r="W35" s="709" t="s">
        <v>914</v>
      </c>
      <c r="X35" s="209" t="s">
        <v>10</v>
      </c>
      <c r="Y35" s="841"/>
      <c r="Z35" s="805"/>
    </row>
    <row r="36" spans="1:27" s="798" customFormat="1" ht="30.75" customHeight="1" x14ac:dyDescent="0.15">
      <c r="B36" s="806"/>
      <c r="C36" s="2115" t="s">
        <v>1077</v>
      </c>
      <c r="D36" s="2116"/>
      <c r="E36" s="2116"/>
      <c r="F36" s="2116"/>
      <c r="G36" s="2116"/>
      <c r="H36" s="2116"/>
      <c r="I36" s="2116"/>
      <c r="J36" s="2116"/>
      <c r="K36" s="2116"/>
      <c r="L36" s="2116"/>
      <c r="M36" s="2116"/>
      <c r="N36" s="2116"/>
      <c r="O36" s="2116"/>
      <c r="P36" s="2116"/>
      <c r="Q36" s="2116"/>
      <c r="R36" s="2116"/>
      <c r="S36" s="2116"/>
      <c r="T36" s="2117"/>
      <c r="U36" s="2"/>
      <c r="V36" s="214" t="s">
        <v>10</v>
      </c>
      <c r="W36" s="706" t="s">
        <v>914</v>
      </c>
      <c r="X36" s="214" t="s">
        <v>10</v>
      </c>
      <c r="Y36" s="131"/>
      <c r="Z36" s="805"/>
    </row>
    <row r="37" spans="1:27" s="798" customFormat="1" ht="42" customHeight="1" x14ac:dyDescent="0.15">
      <c r="B37" s="806"/>
      <c r="C37" s="1678" t="s">
        <v>1078</v>
      </c>
      <c r="D37" s="1679"/>
      <c r="E37" s="1679"/>
      <c r="F37" s="1679"/>
      <c r="G37" s="1679"/>
      <c r="H37" s="1679"/>
      <c r="I37" s="1679"/>
      <c r="J37" s="1679"/>
      <c r="K37" s="1679"/>
      <c r="L37" s="1679"/>
      <c r="M37" s="1679"/>
      <c r="N37" s="1679"/>
      <c r="O37" s="1679"/>
      <c r="P37" s="1679"/>
      <c r="Q37" s="1679"/>
      <c r="R37" s="1679"/>
      <c r="S37" s="1679"/>
      <c r="T37" s="1680"/>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00000000-0002-0000-3C00-000000000000}">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Z119"/>
  <sheetViews>
    <sheetView view="pageBreakPreview" zoomScale="60" zoomScaleNormal="100" workbookViewId="0">
      <selection activeCell="I14" sqref="I14:J16"/>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645" t="s">
        <v>1119</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6" s="798" customFormat="1" x14ac:dyDescent="0.15"/>
    <row r="6" spans="2:26" s="798" customFormat="1" ht="31.5" customHeight="1" x14ac:dyDescent="0.15">
      <c r="B6" s="2013" t="s">
        <v>904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5"/>
    </row>
    <row r="7" spans="2:26" s="798" customFormat="1" ht="31.5" customHeight="1" x14ac:dyDescent="0.15">
      <c r="B7" s="1649" t="s">
        <v>905</v>
      </c>
      <c r="C7" s="1650"/>
      <c r="D7" s="1650"/>
      <c r="E7" s="1650"/>
      <c r="F7" s="1651"/>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649" t="s">
        <v>909</v>
      </c>
      <c r="C8" s="1650"/>
      <c r="D8" s="1650"/>
      <c r="E8" s="1650"/>
      <c r="F8" s="1651"/>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650"/>
      <c r="L15" s="1650"/>
      <c r="M15" s="1650"/>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649" t="s">
        <v>1097</v>
      </c>
      <c r="D19" s="1650"/>
      <c r="E19" s="1650"/>
      <c r="F19" s="1650"/>
      <c r="G19" s="1650"/>
      <c r="H19" s="1650"/>
      <c r="I19" s="1650"/>
      <c r="J19" s="1650"/>
      <c r="K19" s="1650"/>
      <c r="L19" s="1650"/>
      <c r="M19" s="1650"/>
      <c r="N19" s="1650"/>
      <c r="O19" s="1651"/>
      <c r="P19" s="1649" t="s">
        <v>795</v>
      </c>
      <c r="Q19" s="1650"/>
      <c r="R19" s="1650"/>
      <c r="S19" s="1650"/>
      <c r="T19" s="1650"/>
      <c r="U19" s="1650"/>
      <c r="V19" s="1650"/>
      <c r="W19" s="1650"/>
      <c r="X19" s="1650"/>
      <c r="Y19" s="1651"/>
      <c r="Z19" s="800"/>
    </row>
    <row r="20" spans="2:26" s="798" customFormat="1" ht="21" customHeight="1" x14ac:dyDescent="0.15">
      <c r="B20" s="806"/>
      <c r="C20" s="1845"/>
      <c r="D20" s="2014"/>
      <c r="E20" s="2014"/>
      <c r="F20" s="2014"/>
      <c r="G20" s="2014"/>
      <c r="H20" s="2014"/>
      <c r="I20" s="2014"/>
      <c r="J20" s="2014"/>
      <c r="K20" s="2014"/>
      <c r="L20" s="2014"/>
      <c r="M20" s="2014"/>
      <c r="N20" s="2014"/>
      <c r="O20" s="2015"/>
      <c r="P20" s="1845"/>
      <c r="Q20" s="2014"/>
      <c r="R20" s="2014"/>
      <c r="S20" s="2014"/>
      <c r="T20" s="2014"/>
      <c r="U20" s="2014"/>
      <c r="V20" s="2014"/>
      <c r="W20" s="2014"/>
      <c r="X20" s="2014"/>
      <c r="Y20" s="2015"/>
      <c r="Z20" s="805"/>
    </row>
    <row r="21" spans="2:26" s="798" customFormat="1" ht="21" customHeight="1" x14ac:dyDescent="0.15">
      <c r="B21" s="806"/>
      <c r="C21" s="1845"/>
      <c r="D21" s="2014"/>
      <c r="E21" s="2014"/>
      <c r="F21" s="2014"/>
      <c r="G21" s="2014"/>
      <c r="H21" s="2014"/>
      <c r="I21" s="2014"/>
      <c r="J21" s="2014"/>
      <c r="K21" s="2014"/>
      <c r="L21" s="2014"/>
      <c r="M21" s="2014"/>
      <c r="N21" s="2014"/>
      <c r="O21" s="2015"/>
      <c r="P21" s="1845"/>
      <c r="Q21" s="2014"/>
      <c r="R21" s="2014"/>
      <c r="S21" s="2014"/>
      <c r="T21" s="2014"/>
      <c r="U21" s="2014"/>
      <c r="V21" s="2014"/>
      <c r="W21" s="2014"/>
      <c r="X21" s="2014"/>
      <c r="Y21" s="2015"/>
      <c r="Z21" s="805"/>
    </row>
    <row r="22" spans="2:26" s="798" customFormat="1" ht="21" customHeight="1" x14ac:dyDescent="0.15">
      <c r="B22" s="806"/>
      <c r="C22" s="1845"/>
      <c r="D22" s="2014"/>
      <c r="E22" s="2014"/>
      <c r="F22" s="2014"/>
      <c r="G22" s="2014"/>
      <c r="H22" s="2014"/>
      <c r="I22" s="2014"/>
      <c r="J22" s="2014"/>
      <c r="K22" s="2014"/>
      <c r="L22" s="2014"/>
      <c r="M22" s="2014"/>
      <c r="N22" s="2014"/>
      <c r="O22" s="2015"/>
      <c r="P22" s="1845"/>
      <c r="Q22" s="2014"/>
      <c r="R22" s="2014"/>
      <c r="S22" s="2014"/>
      <c r="T22" s="2014"/>
      <c r="U22" s="2014"/>
      <c r="V22" s="2014"/>
      <c r="W22" s="2014"/>
      <c r="X22" s="2014"/>
      <c r="Y22" s="2015"/>
      <c r="Z22" s="805"/>
    </row>
    <row r="23" spans="2:26" s="798" customFormat="1" ht="21" customHeight="1" x14ac:dyDescent="0.15">
      <c r="B23" s="806"/>
      <c r="C23" s="1845"/>
      <c r="D23" s="2014"/>
      <c r="E23" s="2014"/>
      <c r="F23" s="2014"/>
      <c r="G23" s="2014"/>
      <c r="H23" s="2014"/>
      <c r="I23" s="2014"/>
      <c r="J23" s="2014"/>
      <c r="K23" s="2014"/>
      <c r="L23" s="2014"/>
      <c r="M23" s="2014"/>
      <c r="N23" s="2014"/>
      <c r="O23" s="2015"/>
      <c r="P23" s="1845"/>
      <c r="Q23" s="2014"/>
      <c r="R23" s="2014"/>
      <c r="S23" s="2014"/>
      <c r="T23" s="2014"/>
      <c r="U23" s="2014"/>
      <c r="V23" s="2014"/>
      <c r="W23" s="2014"/>
      <c r="X23" s="2014"/>
      <c r="Y23" s="2015"/>
      <c r="Z23" s="805"/>
    </row>
    <row r="24" spans="2:26" s="798" customFormat="1" ht="21" customHeight="1" x14ac:dyDescent="0.15">
      <c r="B24" s="806"/>
      <c r="C24" s="1845"/>
      <c r="D24" s="2014"/>
      <c r="E24" s="2014"/>
      <c r="F24" s="2014"/>
      <c r="G24" s="2014"/>
      <c r="H24" s="2014"/>
      <c r="I24" s="2014"/>
      <c r="J24" s="2014"/>
      <c r="K24" s="2014"/>
      <c r="L24" s="2014"/>
      <c r="M24" s="2014"/>
      <c r="N24" s="2014"/>
      <c r="O24" s="2015"/>
      <c r="P24" s="1845"/>
      <c r="Q24" s="2014"/>
      <c r="R24" s="2014"/>
      <c r="S24" s="2014"/>
      <c r="T24" s="2014"/>
      <c r="U24" s="2014"/>
      <c r="V24" s="2014"/>
      <c r="W24" s="2014"/>
      <c r="X24" s="2014"/>
      <c r="Y24" s="2015"/>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678" t="s">
        <v>1122</v>
      </c>
      <c r="D28" s="1679"/>
      <c r="E28" s="1679"/>
      <c r="F28" s="1679"/>
      <c r="G28" s="1679"/>
      <c r="H28" s="1679"/>
      <c r="I28" s="1679"/>
      <c r="J28" s="1679"/>
      <c r="K28" s="1679"/>
      <c r="L28" s="1679"/>
      <c r="M28" s="1679"/>
      <c r="N28" s="1679"/>
      <c r="O28" s="1679"/>
      <c r="P28" s="1679"/>
      <c r="Q28" s="1679"/>
      <c r="R28" s="1679"/>
      <c r="S28" s="1679"/>
      <c r="T28" s="840"/>
      <c r="U28" s="830"/>
      <c r="V28" s="703" t="s">
        <v>10</v>
      </c>
      <c r="W28" s="703" t="s">
        <v>914</v>
      </c>
      <c r="X28" s="703" t="s">
        <v>10</v>
      </c>
      <c r="Y28" s="837"/>
      <c r="Z28" s="805"/>
    </row>
    <row r="29" spans="2:26" s="798" customFormat="1" ht="70.5" customHeight="1" x14ac:dyDescent="0.15">
      <c r="B29" s="806"/>
      <c r="C29" s="1678" t="s">
        <v>1123</v>
      </c>
      <c r="D29" s="1679"/>
      <c r="E29" s="1679"/>
      <c r="F29" s="1679"/>
      <c r="G29" s="1679"/>
      <c r="H29" s="1679"/>
      <c r="I29" s="1679"/>
      <c r="J29" s="1679"/>
      <c r="K29" s="1679"/>
      <c r="L29" s="1679"/>
      <c r="M29" s="1679"/>
      <c r="N29" s="1679"/>
      <c r="O29" s="1679"/>
      <c r="P29" s="1679"/>
      <c r="Q29" s="1679"/>
      <c r="R29" s="1679"/>
      <c r="S29" s="1679"/>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678" t="s">
        <v>1125</v>
      </c>
      <c r="D31" s="1679"/>
      <c r="E31" s="1679"/>
      <c r="F31" s="1679"/>
      <c r="G31" s="1679"/>
      <c r="H31" s="1679"/>
      <c r="I31" s="1679"/>
      <c r="J31" s="1679"/>
      <c r="K31" s="1679"/>
      <c r="L31" s="1679"/>
      <c r="M31" s="1679"/>
      <c r="N31" s="1679"/>
      <c r="O31" s="1679"/>
      <c r="P31" s="1679"/>
      <c r="Q31" s="1679"/>
      <c r="R31" s="1679"/>
      <c r="S31" s="1679"/>
      <c r="T31" s="837"/>
      <c r="U31" s="830"/>
      <c r="V31" s="703" t="s">
        <v>10</v>
      </c>
      <c r="W31" s="703" t="s">
        <v>914</v>
      </c>
      <c r="X31" s="703" t="s">
        <v>10</v>
      </c>
      <c r="Y31" s="837"/>
      <c r="Z31" s="805"/>
    </row>
    <row r="32" spans="2:26" s="798" customFormat="1" ht="38.25" customHeight="1" x14ac:dyDescent="0.15">
      <c r="B32" s="806"/>
      <c r="C32" s="1678" t="s">
        <v>1126</v>
      </c>
      <c r="D32" s="1679"/>
      <c r="E32" s="1679"/>
      <c r="F32" s="1679"/>
      <c r="G32" s="1679"/>
      <c r="H32" s="1679"/>
      <c r="I32" s="1679"/>
      <c r="J32" s="1679"/>
      <c r="K32" s="1679"/>
      <c r="L32" s="1679"/>
      <c r="M32" s="1679"/>
      <c r="N32" s="1679"/>
      <c r="O32" s="1679"/>
      <c r="P32" s="1679"/>
      <c r="Q32" s="1679"/>
      <c r="R32" s="1679"/>
      <c r="S32" s="1679"/>
      <c r="T32" s="837"/>
      <c r="U32" s="2"/>
      <c r="V32" s="731" t="s">
        <v>10</v>
      </c>
      <c r="W32" s="731" t="s">
        <v>914</v>
      </c>
      <c r="X32" s="731" t="s">
        <v>10</v>
      </c>
      <c r="Y32" s="131"/>
      <c r="Z32" s="805"/>
    </row>
    <row r="33" spans="2:26" s="798" customFormat="1" ht="38.25" customHeight="1" x14ac:dyDescent="0.15">
      <c r="B33" s="806"/>
      <c r="C33" s="1678" t="s">
        <v>2608</v>
      </c>
      <c r="D33" s="1679"/>
      <c r="E33" s="1679"/>
      <c r="F33" s="1679"/>
      <c r="G33" s="1679"/>
      <c r="H33" s="1679"/>
      <c r="I33" s="1679"/>
      <c r="J33" s="1679"/>
      <c r="K33" s="1679"/>
      <c r="L33" s="1679"/>
      <c r="M33" s="1679"/>
      <c r="N33" s="1679"/>
      <c r="O33" s="1679"/>
      <c r="P33" s="1679"/>
      <c r="Q33" s="1679"/>
      <c r="R33" s="1679"/>
      <c r="S33" s="1679"/>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00000000-0002-0000-3D00-000000000000}">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Z119"/>
  <sheetViews>
    <sheetView view="pageBreakPreview" zoomScale="60" zoomScaleNormal="100" workbookViewId="0">
      <selection activeCell="I14" sqref="I14:J16"/>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645" t="s">
        <v>1119</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6" s="798" customFormat="1" x14ac:dyDescent="0.15"/>
    <row r="6" spans="2:26" s="798" customFormat="1" ht="31.5" customHeight="1" x14ac:dyDescent="0.15">
      <c r="B6" s="2013" t="s">
        <v>904</v>
      </c>
      <c r="C6" s="2013"/>
      <c r="D6" s="2013"/>
      <c r="E6" s="2013"/>
      <c r="F6" s="2013"/>
      <c r="G6" s="1649"/>
      <c r="H6" s="1650"/>
      <c r="I6" s="1650"/>
      <c r="J6" s="1650"/>
      <c r="K6" s="1650"/>
      <c r="L6" s="1650"/>
      <c r="M6" s="1650"/>
      <c r="N6" s="1650"/>
      <c r="O6" s="1650"/>
      <c r="P6" s="1650"/>
      <c r="Q6" s="1650"/>
      <c r="R6" s="1650"/>
      <c r="S6" s="1650"/>
      <c r="T6" s="1650"/>
      <c r="U6" s="1650"/>
      <c r="V6" s="1650"/>
      <c r="W6" s="1650"/>
      <c r="X6" s="1650"/>
      <c r="Y6" s="1650"/>
      <c r="Z6" s="1651"/>
    </row>
    <row r="7" spans="2:26" s="798" customFormat="1" ht="31.5" customHeight="1" x14ac:dyDescent="0.15">
      <c r="B7" s="1649" t="s">
        <v>905</v>
      </c>
      <c r="C7" s="1650"/>
      <c r="D7" s="1650"/>
      <c r="E7" s="1650"/>
      <c r="F7" s="1651"/>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649" t="s">
        <v>909</v>
      </c>
      <c r="C8" s="1650"/>
      <c r="D8" s="1650"/>
      <c r="E8" s="1650"/>
      <c r="F8" s="1651"/>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845" t="s">
        <v>1073</v>
      </c>
      <c r="I15" s="2014"/>
      <c r="J15" s="2014"/>
      <c r="K15" s="1650"/>
      <c r="L15" s="1650"/>
      <c r="M15" s="1650"/>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649" t="s">
        <v>1097</v>
      </c>
      <c r="D19" s="1650"/>
      <c r="E19" s="1650"/>
      <c r="F19" s="1650"/>
      <c r="G19" s="1650"/>
      <c r="H19" s="1650"/>
      <c r="I19" s="1650"/>
      <c r="J19" s="1650"/>
      <c r="K19" s="1650"/>
      <c r="L19" s="1650"/>
      <c r="M19" s="1650"/>
      <c r="N19" s="1650"/>
      <c r="O19" s="1651"/>
      <c r="P19" s="1649" t="s">
        <v>795</v>
      </c>
      <c r="Q19" s="1650"/>
      <c r="R19" s="1650"/>
      <c r="S19" s="1650"/>
      <c r="T19" s="1650"/>
      <c r="U19" s="1650"/>
      <c r="V19" s="1650"/>
      <c r="W19" s="1650"/>
      <c r="X19" s="1650"/>
      <c r="Y19" s="1651"/>
      <c r="Z19" s="800"/>
    </row>
    <row r="20" spans="2:26" s="798" customFormat="1" ht="21" customHeight="1" x14ac:dyDescent="0.15">
      <c r="B20" s="806"/>
      <c r="C20" s="1845"/>
      <c r="D20" s="2014"/>
      <c r="E20" s="2014"/>
      <c r="F20" s="2014"/>
      <c r="G20" s="2014"/>
      <c r="H20" s="2014"/>
      <c r="I20" s="2014"/>
      <c r="J20" s="2014"/>
      <c r="K20" s="2014"/>
      <c r="L20" s="2014"/>
      <c r="M20" s="2014"/>
      <c r="N20" s="2014"/>
      <c r="O20" s="2015"/>
      <c r="P20" s="1845"/>
      <c r="Q20" s="2014"/>
      <c r="R20" s="2014"/>
      <c r="S20" s="2014"/>
      <c r="T20" s="2014"/>
      <c r="U20" s="2014"/>
      <c r="V20" s="2014"/>
      <c r="W20" s="2014"/>
      <c r="X20" s="2014"/>
      <c r="Y20" s="2015"/>
      <c r="Z20" s="805"/>
    </row>
    <row r="21" spans="2:26" s="798" customFormat="1" ht="21" customHeight="1" x14ac:dyDescent="0.15">
      <c r="B21" s="806"/>
      <c r="C21" s="1845"/>
      <c r="D21" s="2014"/>
      <c r="E21" s="2014"/>
      <c r="F21" s="2014"/>
      <c r="G21" s="2014"/>
      <c r="H21" s="2014"/>
      <c r="I21" s="2014"/>
      <c r="J21" s="2014"/>
      <c r="K21" s="2014"/>
      <c r="L21" s="2014"/>
      <c r="M21" s="2014"/>
      <c r="N21" s="2014"/>
      <c r="O21" s="2015"/>
      <c r="P21" s="1845"/>
      <c r="Q21" s="2014"/>
      <c r="R21" s="2014"/>
      <c r="S21" s="2014"/>
      <c r="T21" s="2014"/>
      <c r="U21" s="2014"/>
      <c r="V21" s="2014"/>
      <c r="W21" s="2014"/>
      <c r="X21" s="2014"/>
      <c r="Y21" s="2015"/>
      <c r="Z21" s="805"/>
    </row>
    <row r="22" spans="2:26" s="798" customFormat="1" ht="21" customHeight="1" x14ac:dyDescent="0.15">
      <c r="B22" s="806"/>
      <c r="C22" s="1845"/>
      <c r="D22" s="2014"/>
      <c r="E22" s="2014"/>
      <c r="F22" s="2014"/>
      <c r="G22" s="2014"/>
      <c r="H22" s="2014"/>
      <c r="I22" s="2014"/>
      <c r="J22" s="2014"/>
      <c r="K22" s="2014"/>
      <c r="L22" s="2014"/>
      <c r="M22" s="2014"/>
      <c r="N22" s="2014"/>
      <c r="O22" s="2015"/>
      <c r="P22" s="1845"/>
      <c r="Q22" s="2014"/>
      <c r="R22" s="2014"/>
      <c r="S22" s="2014"/>
      <c r="T22" s="2014"/>
      <c r="U22" s="2014"/>
      <c r="V22" s="2014"/>
      <c r="W22" s="2014"/>
      <c r="X22" s="2014"/>
      <c r="Y22" s="2015"/>
      <c r="Z22" s="805"/>
    </row>
    <row r="23" spans="2:26" s="798" customFormat="1" ht="21" customHeight="1" x14ac:dyDescent="0.15">
      <c r="B23" s="806"/>
      <c r="C23" s="1845"/>
      <c r="D23" s="2014"/>
      <c r="E23" s="2014"/>
      <c r="F23" s="2014"/>
      <c r="G23" s="2014"/>
      <c r="H23" s="2014"/>
      <c r="I23" s="2014"/>
      <c r="J23" s="2014"/>
      <c r="K23" s="2014"/>
      <c r="L23" s="2014"/>
      <c r="M23" s="2014"/>
      <c r="N23" s="2014"/>
      <c r="O23" s="2015"/>
      <c r="P23" s="1845"/>
      <c r="Q23" s="2014"/>
      <c r="R23" s="2014"/>
      <c r="S23" s="2014"/>
      <c r="T23" s="2014"/>
      <c r="U23" s="2014"/>
      <c r="V23" s="2014"/>
      <c r="W23" s="2014"/>
      <c r="X23" s="2014"/>
      <c r="Y23" s="2015"/>
      <c r="Z23" s="805"/>
    </row>
    <row r="24" spans="2:26" s="798" customFormat="1" ht="21" customHeight="1" x14ac:dyDescent="0.15">
      <c r="B24" s="806"/>
      <c r="C24" s="1845"/>
      <c r="D24" s="2014"/>
      <c r="E24" s="2014"/>
      <c r="F24" s="2014"/>
      <c r="G24" s="2014"/>
      <c r="H24" s="2014"/>
      <c r="I24" s="2014"/>
      <c r="J24" s="2014"/>
      <c r="K24" s="2014"/>
      <c r="L24" s="2014"/>
      <c r="M24" s="2014"/>
      <c r="N24" s="2014"/>
      <c r="O24" s="2015"/>
      <c r="P24" s="1845"/>
      <c r="Q24" s="2014"/>
      <c r="R24" s="2014"/>
      <c r="S24" s="2014"/>
      <c r="T24" s="2014"/>
      <c r="U24" s="2014"/>
      <c r="V24" s="2014"/>
      <c r="W24" s="2014"/>
      <c r="X24" s="2014"/>
      <c r="Y24" s="2015"/>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678" t="s">
        <v>1130</v>
      </c>
      <c r="D27" s="1679"/>
      <c r="E27" s="1679"/>
      <c r="F27" s="1679"/>
      <c r="G27" s="1679"/>
      <c r="H27" s="1679"/>
      <c r="I27" s="1679"/>
      <c r="J27" s="1679"/>
      <c r="K27" s="1679"/>
      <c r="L27" s="1679"/>
      <c r="M27" s="1679"/>
      <c r="N27" s="1679"/>
      <c r="O27" s="1679"/>
      <c r="P27" s="1679"/>
      <c r="Q27" s="1679"/>
      <c r="R27" s="1679"/>
      <c r="S27" s="1679"/>
      <c r="T27" s="840"/>
      <c r="U27" s="831"/>
      <c r="V27" s="703" t="s">
        <v>10</v>
      </c>
      <c r="W27" s="703" t="s">
        <v>914</v>
      </c>
      <c r="X27" s="703" t="s">
        <v>10</v>
      </c>
      <c r="Y27" s="837"/>
      <c r="Z27" s="805"/>
    </row>
    <row r="28" spans="2:26" s="798" customFormat="1" ht="70.5" customHeight="1" x14ac:dyDescent="0.15">
      <c r="B28" s="806"/>
      <c r="C28" s="1678" t="s">
        <v>1131</v>
      </c>
      <c r="D28" s="1679"/>
      <c r="E28" s="1679"/>
      <c r="F28" s="1679"/>
      <c r="G28" s="1679"/>
      <c r="H28" s="1679"/>
      <c r="I28" s="1679"/>
      <c r="J28" s="1679"/>
      <c r="K28" s="1679"/>
      <c r="L28" s="1679"/>
      <c r="M28" s="1679"/>
      <c r="N28" s="1679"/>
      <c r="O28" s="1679"/>
      <c r="P28" s="1679"/>
      <c r="Q28" s="1679"/>
      <c r="R28" s="1679"/>
      <c r="S28" s="1679"/>
      <c r="T28" s="840"/>
      <c r="U28" s="831"/>
      <c r="V28" s="703" t="s">
        <v>10</v>
      </c>
      <c r="W28" s="703" t="s">
        <v>914</v>
      </c>
      <c r="X28" s="703" t="s">
        <v>10</v>
      </c>
      <c r="Y28" s="837"/>
      <c r="Z28" s="805"/>
    </row>
    <row r="29" spans="2:26" s="798" customFormat="1" ht="38.25" customHeight="1" x14ac:dyDescent="0.15">
      <c r="B29" s="806"/>
      <c r="C29" s="1845" t="s">
        <v>1132</v>
      </c>
      <c r="D29" s="2014"/>
      <c r="E29" s="2014"/>
      <c r="F29" s="2014"/>
      <c r="G29" s="2014"/>
      <c r="H29" s="2014"/>
      <c r="I29" s="2014"/>
      <c r="J29" s="2014"/>
      <c r="K29" s="2014"/>
      <c r="L29" s="2014"/>
      <c r="M29" s="2014"/>
      <c r="N29" s="2014"/>
      <c r="O29" s="2014"/>
      <c r="P29" s="2014"/>
      <c r="Q29" s="2014"/>
      <c r="R29" s="2014"/>
      <c r="S29" s="2014"/>
      <c r="T29" s="837"/>
      <c r="U29" s="831"/>
      <c r="V29" s="703" t="s">
        <v>10</v>
      </c>
      <c r="W29" s="703" t="s">
        <v>914</v>
      </c>
      <c r="X29" s="703" t="s">
        <v>10</v>
      </c>
      <c r="Y29" s="837"/>
      <c r="Z29" s="805"/>
    </row>
    <row r="30" spans="2:26" s="798" customFormat="1" ht="38.25" customHeight="1" x14ac:dyDescent="0.15">
      <c r="B30" s="806"/>
      <c r="C30" s="1678" t="s">
        <v>1133</v>
      </c>
      <c r="D30" s="1679"/>
      <c r="E30" s="1679"/>
      <c r="F30" s="1679"/>
      <c r="G30" s="1679"/>
      <c r="H30" s="1679"/>
      <c r="I30" s="1679"/>
      <c r="J30" s="1679"/>
      <c r="K30" s="1679"/>
      <c r="L30" s="1679"/>
      <c r="M30" s="1679"/>
      <c r="N30" s="1679"/>
      <c r="O30" s="1679"/>
      <c r="P30" s="1679"/>
      <c r="Q30" s="1679"/>
      <c r="R30" s="1679"/>
      <c r="S30" s="1679"/>
      <c r="T30" s="837"/>
      <c r="U30" s="831"/>
      <c r="V30" s="703" t="s">
        <v>10</v>
      </c>
      <c r="W30" s="703" t="s">
        <v>914</v>
      </c>
      <c r="X30" s="703" t="s">
        <v>10</v>
      </c>
      <c r="Y30" s="837"/>
      <c r="Z30" s="805"/>
    </row>
    <row r="31" spans="2:26" s="798" customFormat="1" ht="38.25" customHeight="1" x14ac:dyDescent="0.15">
      <c r="B31" s="806"/>
      <c r="C31" s="1678" t="s">
        <v>1134</v>
      </c>
      <c r="D31" s="1679"/>
      <c r="E31" s="1679"/>
      <c r="F31" s="1679"/>
      <c r="G31" s="1679"/>
      <c r="H31" s="1679"/>
      <c r="I31" s="1679"/>
      <c r="J31" s="1679"/>
      <c r="K31" s="1679"/>
      <c r="L31" s="1679"/>
      <c r="M31" s="1679"/>
      <c r="N31" s="1679"/>
      <c r="O31" s="1679"/>
      <c r="P31" s="1679"/>
      <c r="Q31" s="1679"/>
      <c r="R31" s="1679"/>
      <c r="S31" s="1679"/>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0000000-0002-0000-3E00-000000000000}">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K123"/>
  <sheetViews>
    <sheetView zoomScaleNormal="100" zoomScaleSheetLayoutView="85" workbookViewId="0">
      <selection activeCell="I14" sqref="I14:J16"/>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645"/>
      <c r="AA3" s="1645"/>
      <c r="AB3" s="752" t="s">
        <v>621</v>
      </c>
      <c r="AC3" s="1645"/>
      <c r="AD3" s="1645"/>
      <c r="AE3" s="752" t="s">
        <v>622</v>
      </c>
      <c r="AF3" s="1645"/>
      <c r="AG3" s="1645"/>
      <c r="AH3" s="752" t="s">
        <v>790</v>
      </c>
    </row>
    <row r="4" spans="2:35" s="798" customFormat="1" x14ac:dyDescent="0.15">
      <c r="AH4" s="752"/>
    </row>
    <row r="5" spans="2:35" s="798" customFormat="1" x14ac:dyDescent="0.15">
      <c r="B5" s="1645" t="s">
        <v>2575</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row>
    <row r="6" spans="2:35" s="798" customFormat="1" x14ac:dyDescent="0.15"/>
    <row r="7" spans="2:35" s="798" customFormat="1" ht="21" customHeight="1" x14ac:dyDescent="0.15">
      <c r="B7" s="1844" t="s">
        <v>1321</v>
      </c>
      <c r="C7" s="1844"/>
      <c r="D7" s="1844"/>
      <c r="E7" s="1844"/>
      <c r="F7" s="1845"/>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845" t="s">
        <v>1322</v>
      </c>
      <c r="C8" s="2014"/>
      <c r="D8" s="2014"/>
      <c r="E8" s="2014"/>
      <c r="F8" s="2015"/>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2115" t="s">
        <v>1323</v>
      </c>
      <c r="C9" s="2116"/>
      <c r="D9" s="2116"/>
      <c r="E9" s="2116"/>
      <c r="F9" s="2117"/>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2025"/>
      <c r="C10" s="2024"/>
      <c r="D10" s="2024"/>
      <c r="E10" s="2024"/>
      <c r="F10" s="2024"/>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2025"/>
      <c r="C11" s="2024"/>
      <c r="D11" s="2024"/>
      <c r="E11" s="2024"/>
      <c r="F11" s="2024"/>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2118"/>
      <c r="C12" s="2119"/>
      <c r="D12" s="2119"/>
      <c r="E12" s="2119"/>
      <c r="F12" s="2120"/>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2115" t="s">
        <v>1327</v>
      </c>
      <c r="C13" s="2116"/>
      <c r="D13" s="2116"/>
      <c r="E13" s="2116"/>
      <c r="F13" s="2117"/>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2118"/>
      <c r="C14" s="2119"/>
      <c r="D14" s="2119"/>
      <c r="E14" s="2119"/>
      <c r="F14" s="2120"/>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2032" t="s">
        <v>2112</v>
      </c>
      <c r="D18" s="2032"/>
      <c r="E18" s="2032"/>
      <c r="F18" s="2032"/>
      <c r="G18" s="2032"/>
      <c r="H18" s="2032"/>
      <c r="I18" s="2032"/>
      <c r="J18" s="2032"/>
      <c r="K18" s="2032"/>
      <c r="L18" s="2032"/>
      <c r="M18" s="2032"/>
      <c r="N18" s="2032"/>
      <c r="O18" s="2032"/>
      <c r="P18" s="2032"/>
      <c r="Q18" s="2032"/>
      <c r="R18" s="2032"/>
      <c r="S18" s="2032"/>
      <c r="T18" s="2032"/>
      <c r="U18" s="2032"/>
      <c r="V18" s="2032"/>
      <c r="W18" s="2032"/>
      <c r="X18" s="2032"/>
      <c r="Y18" s="2032"/>
      <c r="Z18" s="2032"/>
      <c r="AA18" s="2404" t="s">
        <v>2113</v>
      </c>
      <c r="AB18" s="2404"/>
      <c r="AC18" s="2404"/>
      <c r="AD18" s="2404"/>
      <c r="AE18" s="2404"/>
      <c r="AF18" s="2404"/>
      <c r="AG18" s="2404"/>
      <c r="AH18" s="240"/>
      <c r="AK18" s="343"/>
    </row>
    <row r="19" spans="2:37" ht="21" customHeight="1" x14ac:dyDescent="0.15">
      <c r="B19" s="846"/>
      <c r="C19" s="2405"/>
      <c r="D19" s="2405"/>
      <c r="E19" s="2405"/>
      <c r="F19" s="2405"/>
      <c r="G19" s="2405"/>
      <c r="H19" s="2405"/>
      <c r="I19" s="2405"/>
      <c r="J19" s="2405"/>
      <c r="K19" s="2405"/>
      <c r="L19" s="2405"/>
      <c r="M19" s="2405"/>
      <c r="N19" s="2405"/>
      <c r="O19" s="2405"/>
      <c r="P19" s="2405"/>
      <c r="Q19" s="2405"/>
      <c r="R19" s="2405"/>
      <c r="S19" s="2405"/>
      <c r="T19" s="2405"/>
      <c r="U19" s="2405"/>
      <c r="V19" s="2405"/>
      <c r="W19" s="2405"/>
      <c r="X19" s="2405"/>
      <c r="Y19" s="2405"/>
      <c r="Z19" s="2405"/>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2032" t="s">
        <v>2115</v>
      </c>
      <c r="D22" s="2032"/>
      <c r="E22" s="2032"/>
      <c r="F22" s="2032"/>
      <c r="G22" s="2032"/>
      <c r="H22" s="2032"/>
      <c r="I22" s="2032"/>
      <c r="J22" s="2032"/>
      <c r="K22" s="2032"/>
      <c r="L22" s="2032"/>
      <c r="M22" s="2032"/>
      <c r="N22" s="2032"/>
      <c r="O22" s="2032"/>
      <c r="P22" s="2032"/>
      <c r="Q22" s="2032"/>
      <c r="R22" s="2032"/>
      <c r="S22" s="2032"/>
      <c r="T22" s="2032"/>
      <c r="U22" s="2032"/>
      <c r="V22" s="2032"/>
      <c r="W22" s="2032"/>
      <c r="X22" s="2032"/>
      <c r="Y22" s="2032"/>
      <c r="Z22" s="2032"/>
      <c r="AA22" s="2404" t="s">
        <v>2113</v>
      </c>
      <c r="AB22" s="2404"/>
      <c r="AC22" s="2404"/>
      <c r="AD22" s="2404"/>
      <c r="AE22" s="2404"/>
      <c r="AF22" s="2404"/>
      <c r="AG22" s="2404"/>
      <c r="AH22" s="240"/>
    </row>
    <row r="23" spans="2:37" ht="20.100000000000001" customHeight="1" x14ac:dyDescent="0.15">
      <c r="B23" s="136"/>
      <c r="C23" s="2032"/>
      <c r="D23" s="2032"/>
      <c r="E23" s="2032"/>
      <c r="F23" s="2032"/>
      <c r="G23" s="2032"/>
      <c r="H23" s="2032"/>
      <c r="I23" s="2032"/>
      <c r="J23" s="2032"/>
      <c r="K23" s="2032"/>
      <c r="L23" s="2032"/>
      <c r="M23" s="2032"/>
      <c r="N23" s="2032"/>
      <c r="O23" s="2032"/>
      <c r="P23" s="2032"/>
      <c r="Q23" s="2032"/>
      <c r="R23" s="2032"/>
      <c r="S23" s="2032"/>
      <c r="T23" s="2032"/>
      <c r="U23" s="2032"/>
      <c r="V23" s="2032"/>
      <c r="W23" s="2032"/>
      <c r="X23" s="2032"/>
      <c r="Y23" s="2032"/>
      <c r="Z23" s="2405"/>
      <c r="AA23" s="347"/>
      <c r="AB23" s="347"/>
      <c r="AC23" s="347"/>
      <c r="AD23" s="347"/>
      <c r="AE23" s="347"/>
      <c r="AF23" s="347"/>
      <c r="AG23" s="347"/>
      <c r="AH23" s="348"/>
    </row>
    <row r="24" spans="2:37" s="798" customFormat="1" ht="20.100000000000001" customHeight="1" x14ac:dyDescent="0.15">
      <c r="B24" s="136"/>
      <c r="C24" s="1653" t="s">
        <v>2116</v>
      </c>
      <c r="D24" s="1674"/>
      <c r="E24" s="1674"/>
      <c r="F24" s="1674"/>
      <c r="G24" s="1674"/>
      <c r="H24" s="1674"/>
      <c r="I24" s="1674"/>
      <c r="J24" s="1674"/>
      <c r="K24" s="1674"/>
      <c r="L24" s="1674"/>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2132"/>
      <c r="D25" s="2133"/>
      <c r="E25" s="2133"/>
      <c r="F25" s="2133"/>
      <c r="G25" s="2133"/>
      <c r="H25" s="2133"/>
      <c r="I25" s="2133"/>
      <c r="J25" s="2133"/>
      <c r="K25" s="2133"/>
      <c r="L25" s="2133"/>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406" t="s">
        <v>2121</v>
      </c>
      <c r="D27" s="2406"/>
      <c r="E27" s="2406"/>
      <c r="F27" s="2406"/>
      <c r="G27" s="2406"/>
      <c r="H27" s="2406"/>
      <c r="I27" s="2406"/>
      <c r="J27" s="2406"/>
      <c r="K27" s="2406"/>
      <c r="L27" s="2406"/>
      <c r="M27" s="2406"/>
      <c r="N27" s="2406"/>
      <c r="O27" s="2406"/>
      <c r="P27" s="2406"/>
      <c r="Q27" s="2406"/>
      <c r="R27" s="2406"/>
      <c r="S27" s="2406"/>
      <c r="T27" s="2406"/>
      <c r="U27" s="2406"/>
      <c r="V27" s="2406"/>
      <c r="W27" s="2406"/>
      <c r="X27" s="2406"/>
      <c r="Y27" s="2406"/>
      <c r="Z27" s="2406"/>
      <c r="AA27" s="239"/>
      <c r="AB27" s="239"/>
      <c r="AC27" s="239"/>
      <c r="AD27" s="239"/>
      <c r="AE27" s="239"/>
      <c r="AF27" s="239"/>
      <c r="AG27" s="239"/>
      <c r="AH27" s="240"/>
    </row>
    <row r="28" spans="2:37" s="798" customFormat="1" ht="20.100000000000001" customHeight="1" x14ac:dyDescent="0.15">
      <c r="B28" s="136"/>
      <c r="C28" s="2407"/>
      <c r="D28" s="2407"/>
      <c r="E28" s="2407"/>
      <c r="F28" s="2407"/>
      <c r="G28" s="2407"/>
      <c r="H28" s="2407"/>
      <c r="I28" s="2407"/>
      <c r="J28" s="2407"/>
      <c r="K28" s="2407"/>
      <c r="L28" s="2407"/>
      <c r="M28" s="2407"/>
      <c r="N28" s="2407"/>
      <c r="O28" s="2407"/>
      <c r="P28" s="2407"/>
      <c r="Q28" s="2407"/>
      <c r="R28" s="2407"/>
      <c r="S28" s="2407"/>
      <c r="T28" s="2407"/>
      <c r="U28" s="2407"/>
      <c r="V28" s="2407"/>
      <c r="W28" s="2407"/>
      <c r="X28" s="2407"/>
      <c r="Y28" s="2407"/>
      <c r="Z28" s="2407"/>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2032" t="s">
        <v>2122</v>
      </c>
      <c r="D30" s="2032"/>
      <c r="E30" s="2032"/>
      <c r="F30" s="2032"/>
      <c r="G30" s="2032"/>
      <c r="H30" s="2032"/>
      <c r="I30" s="2032"/>
      <c r="J30" s="2032"/>
      <c r="K30" s="2408"/>
      <c r="L30" s="2408"/>
      <c r="M30" s="2408"/>
      <c r="N30" s="2408"/>
      <c r="O30" s="2408"/>
      <c r="P30" s="2408"/>
      <c r="Q30" s="2408"/>
      <c r="R30" s="2408" t="s">
        <v>621</v>
      </c>
      <c r="S30" s="2408"/>
      <c r="T30" s="2408"/>
      <c r="U30" s="2408"/>
      <c r="V30" s="2408"/>
      <c r="W30" s="2408"/>
      <c r="X30" s="2408"/>
      <c r="Y30" s="2408"/>
      <c r="Z30" s="2408" t="s">
        <v>1703</v>
      </c>
      <c r="AA30" s="2408"/>
      <c r="AB30" s="2408"/>
      <c r="AC30" s="2408"/>
      <c r="AD30" s="2408"/>
      <c r="AE30" s="2408"/>
      <c r="AF30" s="2408"/>
      <c r="AG30" s="2410" t="s">
        <v>790</v>
      </c>
      <c r="AH30" s="240"/>
    </row>
    <row r="31" spans="2:37" s="798" customFormat="1" ht="20.100000000000001" customHeight="1" x14ac:dyDescent="0.15">
      <c r="B31" s="846"/>
      <c r="C31" s="2032"/>
      <c r="D31" s="2032"/>
      <c r="E31" s="2032"/>
      <c r="F31" s="2032"/>
      <c r="G31" s="2032"/>
      <c r="H31" s="2032"/>
      <c r="I31" s="2032"/>
      <c r="J31" s="2032"/>
      <c r="K31" s="2409"/>
      <c r="L31" s="2409"/>
      <c r="M31" s="2409"/>
      <c r="N31" s="2409"/>
      <c r="O31" s="2409"/>
      <c r="P31" s="2409"/>
      <c r="Q31" s="2409"/>
      <c r="R31" s="2409"/>
      <c r="S31" s="2409"/>
      <c r="T31" s="2409"/>
      <c r="U31" s="2409"/>
      <c r="V31" s="2409"/>
      <c r="W31" s="2409"/>
      <c r="X31" s="2409"/>
      <c r="Y31" s="2409"/>
      <c r="Z31" s="2409"/>
      <c r="AA31" s="2409"/>
      <c r="AB31" s="2409"/>
      <c r="AC31" s="2409"/>
      <c r="AD31" s="2409"/>
      <c r="AE31" s="2409"/>
      <c r="AF31" s="2409"/>
      <c r="AG31" s="2411"/>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672" t="s">
        <v>2124</v>
      </c>
      <c r="D35" s="1672"/>
      <c r="E35" s="1672"/>
      <c r="F35" s="1672"/>
      <c r="G35" s="1672"/>
      <c r="H35" s="1672"/>
      <c r="I35" s="1672"/>
      <c r="J35" s="1672"/>
      <c r="K35" s="1672"/>
      <c r="L35" s="1672"/>
      <c r="M35" s="1672"/>
      <c r="N35" s="1672"/>
      <c r="O35" s="1672"/>
      <c r="P35" s="1672"/>
      <c r="Q35" s="1672"/>
      <c r="R35" s="1672"/>
      <c r="S35" s="1672"/>
      <c r="T35" s="1672"/>
      <c r="U35" s="1672"/>
      <c r="V35" s="1672"/>
      <c r="W35" s="1672"/>
      <c r="X35" s="1672"/>
      <c r="Y35" s="1672"/>
      <c r="Z35" s="1672"/>
      <c r="AA35" s="1672"/>
      <c r="AB35" s="1672"/>
      <c r="AC35" s="1672"/>
      <c r="AD35" s="1672"/>
      <c r="AE35" s="1672"/>
      <c r="AF35" s="239"/>
      <c r="AG35" s="239"/>
      <c r="AH35" s="240"/>
    </row>
    <row r="36" spans="2:34" s="798" customFormat="1" ht="20.100000000000001" customHeight="1" x14ac:dyDescent="0.15">
      <c r="B36" s="409"/>
      <c r="C36" s="1648" t="s">
        <v>2112</v>
      </c>
      <c r="D36" s="2032"/>
      <c r="E36" s="2032"/>
      <c r="F36" s="2032"/>
      <c r="G36" s="2032"/>
      <c r="H36" s="2032"/>
      <c r="I36" s="2032"/>
      <c r="J36" s="2032"/>
      <c r="K36" s="2032"/>
      <c r="L36" s="2032"/>
      <c r="M36" s="2032"/>
      <c r="N36" s="2032"/>
      <c r="O36" s="2032"/>
      <c r="P36" s="2032"/>
      <c r="Q36" s="2032"/>
      <c r="R36" s="2032"/>
      <c r="S36" s="2032"/>
      <c r="T36" s="2032"/>
      <c r="U36" s="2032"/>
      <c r="V36" s="2032"/>
      <c r="W36" s="2032"/>
      <c r="X36" s="2032"/>
      <c r="Y36" s="2032"/>
      <c r="Z36" s="2032"/>
      <c r="AA36" s="2404" t="s">
        <v>2113</v>
      </c>
      <c r="AB36" s="2404"/>
      <c r="AC36" s="2404"/>
      <c r="AD36" s="2404"/>
      <c r="AE36" s="2404"/>
      <c r="AF36" s="2404"/>
      <c r="AG36" s="2404"/>
      <c r="AH36" s="359"/>
    </row>
    <row r="37" spans="2:34" s="798" customFormat="1" ht="20.100000000000001" customHeight="1" x14ac:dyDescent="0.15">
      <c r="B37" s="337"/>
      <c r="C37" s="1648"/>
      <c r="D37" s="2032"/>
      <c r="E37" s="2032"/>
      <c r="F37" s="2032"/>
      <c r="G37" s="2032"/>
      <c r="H37" s="2032"/>
      <c r="I37" s="2032"/>
      <c r="J37" s="2032"/>
      <c r="K37" s="2032"/>
      <c r="L37" s="2032"/>
      <c r="M37" s="2032"/>
      <c r="N37" s="2032"/>
      <c r="O37" s="2032"/>
      <c r="P37" s="2032"/>
      <c r="Q37" s="2032"/>
      <c r="R37" s="2032"/>
      <c r="S37" s="2032"/>
      <c r="T37" s="2032"/>
      <c r="U37" s="2032"/>
      <c r="V37" s="2032"/>
      <c r="W37" s="2032"/>
      <c r="X37" s="2032"/>
      <c r="Y37" s="2032"/>
      <c r="Z37" s="203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653" t="s">
        <v>2116</v>
      </c>
      <c r="D39" s="2038"/>
      <c r="E39" s="2038"/>
      <c r="F39" s="2038"/>
      <c r="G39" s="2038"/>
      <c r="H39" s="2038"/>
      <c r="I39" s="2038"/>
      <c r="J39" s="2038"/>
      <c r="K39" s="2038"/>
      <c r="L39" s="2038"/>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2132"/>
      <c r="D40" s="2133"/>
      <c r="E40" s="2133"/>
      <c r="F40" s="2133"/>
      <c r="G40" s="2133"/>
      <c r="H40" s="2133"/>
      <c r="I40" s="2133"/>
      <c r="J40" s="2133"/>
      <c r="K40" s="2133"/>
      <c r="L40" s="2133"/>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2032" t="s">
        <v>2125</v>
      </c>
      <c r="D42" s="2032"/>
      <c r="E42" s="2032"/>
      <c r="F42" s="2032"/>
      <c r="G42" s="2032"/>
      <c r="H42" s="2032"/>
      <c r="I42" s="2032"/>
      <c r="J42" s="2032"/>
      <c r="K42" s="2413"/>
      <c r="L42" s="2414"/>
      <c r="M42" s="2414"/>
      <c r="N42" s="2414"/>
      <c r="O42" s="2414"/>
      <c r="P42" s="2414"/>
      <c r="Q42" s="2414"/>
      <c r="R42" s="874" t="s">
        <v>621</v>
      </c>
      <c r="S42" s="2414"/>
      <c r="T42" s="2414"/>
      <c r="U42" s="2414"/>
      <c r="V42" s="2414"/>
      <c r="W42" s="2414"/>
      <c r="X42" s="2414"/>
      <c r="Y42" s="2414"/>
      <c r="Z42" s="874" t="s">
        <v>1703</v>
      </c>
      <c r="AA42" s="2414"/>
      <c r="AB42" s="2414"/>
      <c r="AC42" s="2414"/>
      <c r="AD42" s="2414"/>
      <c r="AE42" s="2414"/>
      <c r="AF42" s="2414"/>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2234" t="s">
        <v>1357</v>
      </c>
      <c r="C45" s="2234"/>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2234" t="s">
        <v>1359</v>
      </c>
      <c r="C46" s="2234"/>
      <c r="D46" s="2175" t="s">
        <v>2126</v>
      </c>
      <c r="E46" s="2175"/>
      <c r="F46" s="2175"/>
      <c r="G46" s="2175"/>
      <c r="H46" s="2175"/>
      <c r="I46" s="2175"/>
      <c r="J46" s="2175"/>
      <c r="K46" s="2175"/>
      <c r="L46" s="2175"/>
      <c r="M46" s="2175"/>
      <c r="N46" s="2175"/>
      <c r="O46" s="2175"/>
      <c r="P46" s="2175"/>
      <c r="Q46" s="2175"/>
      <c r="R46" s="2175"/>
      <c r="S46" s="2175"/>
      <c r="T46" s="2175"/>
      <c r="U46" s="2175"/>
      <c r="V46" s="2175"/>
      <c r="W46" s="2175"/>
      <c r="X46" s="2175"/>
      <c r="Y46" s="2175"/>
      <c r="Z46" s="2175"/>
      <c r="AA46" s="2175"/>
      <c r="AB46" s="2175"/>
      <c r="AC46" s="2175"/>
      <c r="AD46" s="2175"/>
      <c r="AE46" s="2175"/>
      <c r="AF46" s="2175"/>
      <c r="AG46" s="2175"/>
      <c r="AH46" s="2175"/>
    </row>
    <row r="47" spans="2:34" s="798" customFormat="1" ht="13.5" customHeight="1" x14ac:dyDescent="0.15">
      <c r="B47" s="849"/>
      <c r="C47" s="849"/>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5"/>
      <c r="AA47" s="2175"/>
      <c r="AB47" s="2175"/>
      <c r="AC47" s="2175"/>
      <c r="AD47" s="2175"/>
      <c r="AE47" s="2175"/>
      <c r="AF47" s="2175"/>
      <c r="AG47" s="2175"/>
      <c r="AH47" s="2175"/>
    </row>
    <row r="48" spans="2:34" s="798" customFormat="1" x14ac:dyDescent="0.15">
      <c r="B48" s="2234" t="s">
        <v>1361</v>
      </c>
      <c r="C48" s="2234"/>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2234" t="s">
        <v>2128</v>
      </c>
      <c r="C49" s="2234"/>
      <c r="D49" s="2175" t="s">
        <v>2129</v>
      </c>
      <c r="E49" s="2175"/>
      <c r="F49" s="2175"/>
      <c r="G49" s="2175"/>
      <c r="H49" s="2175"/>
      <c r="I49" s="2175"/>
      <c r="J49" s="2175"/>
      <c r="K49" s="2175"/>
      <c r="L49" s="2175"/>
      <c r="M49" s="2175"/>
      <c r="N49" s="2175"/>
      <c r="O49" s="2175"/>
      <c r="P49" s="2175"/>
      <c r="Q49" s="2175"/>
      <c r="R49" s="2175"/>
      <c r="S49" s="2175"/>
      <c r="T49" s="2175"/>
      <c r="U49" s="2175"/>
      <c r="V49" s="2175"/>
      <c r="W49" s="2175"/>
      <c r="X49" s="2175"/>
      <c r="Y49" s="2175"/>
      <c r="Z49" s="2175"/>
      <c r="AA49" s="2175"/>
      <c r="AB49" s="2175"/>
      <c r="AC49" s="2175"/>
      <c r="AD49" s="2175"/>
      <c r="AE49" s="2175"/>
      <c r="AF49" s="2175"/>
      <c r="AG49" s="2175"/>
      <c r="AH49" s="2175"/>
    </row>
    <row r="50" spans="1:37" s="14" customFormat="1" ht="25.15" customHeight="1" x14ac:dyDescent="0.15">
      <c r="B50" s="731"/>
      <c r="C50" s="2"/>
      <c r="D50" s="2175"/>
      <c r="E50" s="2175"/>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2175"/>
      <c r="AB50" s="2175"/>
      <c r="AC50" s="2175"/>
      <c r="AD50" s="2175"/>
      <c r="AE50" s="2175"/>
      <c r="AF50" s="2175"/>
      <c r="AG50" s="2175"/>
      <c r="AH50" s="2175"/>
    </row>
    <row r="51" spans="1:37" s="14" customFormat="1" ht="13.5" customHeight="1" x14ac:dyDescent="0.15">
      <c r="A51"/>
      <c r="B51" s="186" t="s">
        <v>2130</v>
      </c>
      <c r="C51" s="186"/>
      <c r="D51" s="2412" t="s">
        <v>2131</v>
      </c>
      <c r="E51" s="2412"/>
      <c r="F51" s="2412"/>
      <c r="G51" s="2412"/>
      <c r="H51" s="2412"/>
      <c r="I51" s="2412"/>
      <c r="J51" s="2412"/>
      <c r="K51" s="2412"/>
      <c r="L51" s="2412"/>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0000000-0002-0000-3F00-000000000000}">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3"/>
  <sheetViews>
    <sheetView topLeftCell="A4" zoomScaleNormal="100" workbookViewId="0">
      <selection activeCell="I14" sqref="I14:J16"/>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645"/>
      <c r="R3" s="1645"/>
      <c r="S3" s="731" t="s">
        <v>621</v>
      </c>
      <c r="T3" s="1645"/>
      <c r="U3" s="1645"/>
      <c r="V3" s="731" t="s">
        <v>789</v>
      </c>
      <c r="W3" s="1645"/>
      <c r="X3" s="1645"/>
      <c r="Y3" s="731" t="s">
        <v>790</v>
      </c>
    </row>
    <row r="4" spans="2:25" ht="6" customHeight="1" x14ac:dyDescent="0.15"/>
    <row r="5" spans="2:25" ht="27.75" customHeight="1" x14ac:dyDescent="0.15">
      <c r="B5" s="2038" t="s">
        <v>1263</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row>
    <row r="6" spans="2:25" ht="5.25" customHeight="1" x14ac:dyDescent="0.15"/>
    <row r="7" spans="2:25" ht="23.25" customHeight="1" x14ac:dyDescent="0.15">
      <c r="B7" s="1649" t="s">
        <v>1237</v>
      </c>
      <c r="C7" s="1650"/>
      <c r="D7" s="1650"/>
      <c r="E7" s="1650"/>
      <c r="F7" s="1651"/>
      <c r="G7" s="1845"/>
      <c r="H7" s="2014"/>
      <c r="I7" s="2014"/>
      <c r="J7" s="2014"/>
      <c r="K7" s="2014"/>
      <c r="L7" s="2014"/>
      <c r="M7" s="2014"/>
      <c r="N7" s="2014"/>
      <c r="O7" s="2014"/>
      <c r="P7" s="2014"/>
      <c r="Q7" s="2014"/>
      <c r="R7" s="2014"/>
      <c r="S7" s="2014"/>
      <c r="T7" s="2014"/>
      <c r="U7" s="2014"/>
      <c r="V7" s="2014"/>
      <c r="W7" s="2014"/>
      <c r="X7" s="2014"/>
      <c r="Y7" s="2015"/>
    </row>
    <row r="8" spans="2:25" ht="23.25" customHeight="1" x14ac:dyDescent="0.15">
      <c r="B8" s="1649" t="s">
        <v>935</v>
      </c>
      <c r="C8" s="1650"/>
      <c r="D8" s="1650"/>
      <c r="E8" s="1650"/>
      <c r="F8" s="1651"/>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763" t="s">
        <v>1264</v>
      </c>
      <c r="C9" s="1764"/>
      <c r="D9" s="1764"/>
      <c r="E9" s="1764"/>
      <c r="F9" s="1765"/>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2033"/>
      <c r="C10" s="1645"/>
      <c r="D10" s="1645"/>
      <c r="E10" s="1645"/>
      <c r="F10" s="2034"/>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800"/>
      <c r="C11" s="1801"/>
      <c r="D11" s="1801"/>
      <c r="E11" s="1801"/>
      <c r="F11" s="1802"/>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649" t="s">
        <v>1269</v>
      </c>
      <c r="E18" s="1650"/>
      <c r="F18" s="1650"/>
      <c r="G18" s="1650"/>
      <c r="H18" s="1651"/>
      <c r="I18" s="739" t="s">
        <v>1270</v>
      </c>
      <c r="J18" s="787"/>
      <c r="K18" s="787"/>
      <c r="L18" s="1650"/>
      <c r="M18" s="1650"/>
      <c r="N18" s="1650"/>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649" t="s">
        <v>1271</v>
      </c>
      <c r="E22" s="1650"/>
      <c r="F22" s="1650"/>
      <c r="G22" s="1650"/>
      <c r="H22" s="1651"/>
      <c r="I22" s="739" t="s">
        <v>1270</v>
      </c>
      <c r="J22" s="787"/>
      <c r="K22" s="787"/>
      <c r="L22" s="1650"/>
      <c r="M22" s="1650"/>
      <c r="N22" s="1650"/>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665" t="s">
        <v>1282</v>
      </c>
      <c r="E52" s="1665"/>
      <c r="F52" s="1665"/>
      <c r="G52" s="1665"/>
      <c r="H52" s="1665"/>
      <c r="I52" s="1665"/>
      <c r="J52" s="1665"/>
      <c r="K52" s="1665"/>
      <c r="L52" s="1665"/>
      <c r="M52" s="1665"/>
      <c r="N52" s="1665"/>
      <c r="O52" s="1665"/>
      <c r="P52" s="1665"/>
      <c r="Q52" s="1665"/>
      <c r="R52" s="1665"/>
      <c r="S52" s="1665"/>
      <c r="T52" s="1670"/>
      <c r="U52" s="136"/>
      <c r="V52" s="207"/>
      <c r="W52" s="207"/>
      <c r="X52" s="207"/>
      <c r="Y52" s="131"/>
    </row>
    <row r="53" spans="2:25" ht="18" customHeight="1" x14ac:dyDescent="0.15">
      <c r="B53" s="806"/>
      <c r="D53" s="1665" t="s">
        <v>1283</v>
      </c>
      <c r="E53" s="1665"/>
      <c r="F53" s="1665"/>
      <c r="G53" s="1665"/>
      <c r="H53" s="1665"/>
      <c r="I53" s="1665"/>
      <c r="J53" s="1665"/>
      <c r="K53" s="1665"/>
      <c r="L53" s="1665"/>
      <c r="M53" s="1665"/>
      <c r="N53" s="1665"/>
      <c r="O53" s="1665"/>
      <c r="P53" s="1665"/>
      <c r="Q53" s="1665"/>
      <c r="R53" s="1665"/>
      <c r="S53" s="1665"/>
      <c r="T53" s="1670"/>
      <c r="U53" s="136"/>
      <c r="V53" s="207"/>
      <c r="W53" s="207"/>
      <c r="X53" s="207"/>
      <c r="Y53" s="131"/>
    </row>
    <row r="54" spans="2:25" ht="18" customHeight="1" x14ac:dyDescent="0.15">
      <c r="B54" s="806"/>
      <c r="D54" s="1665" t="s">
        <v>1284</v>
      </c>
      <c r="E54" s="1665"/>
      <c r="F54" s="1665"/>
      <c r="G54" s="1665"/>
      <c r="H54" s="1665"/>
      <c r="I54" s="1665"/>
      <c r="J54" s="1665"/>
      <c r="K54" s="1665"/>
      <c r="L54" s="1665"/>
      <c r="M54" s="1665"/>
      <c r="N54" s="1665"/>
      <c r="O54" s="1665"/>
      <c r="P54" s="1665"/>
      <c r="Q54" s="1665"/>
      <c r="R54" s="1665"/>
      <c r="S54" s="1665"/>
      <c r="T54" s="1670"/>
      <c r="U54" s="136"/>
      <c r="V54" s="207"/>
      <c r="W54" s="207"/>
      <c r="X54" s="207"/>
      <c r="Y54" s="131"/>
    </row>
    <row r="55" spans="2:25" ht="18" customHeight="1" x14ac:dyDescent="0.15">
      <c r="B55" s="806"/>
      <c r="D55" s="1665" t="s">
        <v>1285</v>
      </c>
      <c r="E55" s="1665"/>
      <c r="F55" s="1665"/>
      <c r="G55" s="1665"/>
      <c r="H55" s="1665"/>
      <c r="I55" s="1665"/>
      <c r="J55" s="1665"/>
      <c r="K55" s="1665"/>
      <c r="L55" s="1665"/>
      <c r="M55" s="1665"/>
      <c r="N55" s="1665"/>
      <c r="O55" s="1665"/>
      <c r="P55" s="1665"/>
      <c r="Q55" s="1665"/>
      <c r="R55" s="1665"/>
      <c r="S55" s="1665"/>
      <c r="T55" s="1670"/>
      <c r="U55" s="136"/>
      <c r="V55" s="207"/>
      <c r="W55" s="207"/>
      <c r="X55" s="207"/>
      <c r="Y55" s="131"/>
    </row>
    <row r="56" spans="2:25" ht="18" customHeight="1" x14ac:dyDescent="0.15">
      <c r="B56" s="806"/>
      <c r="D56" s="1665" t="s">
        <v>1286</v>
      </c>
      <c r="E56" s="1665"/>
      <c r="F56" s="1665"/>
      <c r="G56" s="1665"/>
      <c r="H56" s="1665"/>
      <c r="I56" s="1665"/>
      <c r="J56" s="1665"/>
      <c r="K56" s="1665"/>
      <c r="L56" s="1665"/>
      <c r="M56" s="1665"/>
      <c r="N56" s="1665"/>
      <c r="O56" s="1665"/>
      <c r="P56" s="1665"/>
      <c r="Q56" s="1665"/>
      <c r="R56" s="1665"/>
      <c r="S56" s="1665"/>
      <c r="T56" s="1670"/>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800"/>
      <c r="V58" s="1801"/>
      <c r="W58" s="1801"/>
      <c r="X58" s="1801"/>
      <c r="Y58" s="1802"/>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00000000-0002-0000-4000-000000000000}">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Y122"/>
  <sheetViews>
    <sheetView view="pageBreakPreview" zoomScale="80" zoomScaleNormal="100" zoomScaleSheetLayoutView="80" workbookViewId="0">
      <selection activeCell="I14" sqref="I14:J16"/>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645"/>
      <c r="R3" s="1645"/>
      <c r="S3" s="731" t="s">
        <v>621</v>
      </c>
      <c r="T3" s="1645"/>
      <c r="U3" s="1645"/>
      <c r="V3" s="731" t="s">
        <v>789</v>
      </c>
      <c r="W3" s="1645"/>
      <c r="X3" s="1645"/>
      <c r="Y3" s="731" t="s">
        <v>790</v>
      </c>
    </row>
    <row r="4" spans="2:25" ht="10.5" customHeight="1" x14ac:dyDescent="0.15"/>
    <row r="5" spans="2:25" ht="27.75" customHeight="1" x14ac:dyDescent="0.15">
      <c r="B5" s="2038" t="s">
        <v>2535</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row>
    <row r="7" spans="2:25" ht="23.25" customHeight="1" x14ac:dyDescent="0.15">
      <c r="B7" s="1649" t="s">
        <v>2536</v>
      </c>
      <c r="C7" s="1649"/>
      <c r="D7" s="1649"/>
      <c r="E7" s="1649"/>
      <c r="F7" s="1649"/>
      <c r="G7" s="1649"/>
      <c r="H7" s="1649"/>
      <c r="I7" s="1649"/>
      <c r="J7" s="1649"/>
      <c r="K7" s="1649"/>
      <c r="L7" s="1649"/>
      <c r="M7" s="1649"/>
      <c r="N7" s="1649"/>
      <c r="O7" s="1649"/>
      <c r="P7" s="1649"/>
      <c r="Q7" s="1649"/>
      <c r="R7" s="1649"/>
      <c r="S7" s="1649"/>
      <c r="T7" s="1649"/>
      <c r="U7" s="1649"/>
      <c r="V7" s="1649"/>
      <c r="W7" s="1649"/>
      <c r="X7" s="1649"/>
      <c r="Y7" s="2013"/>
    </row>
    <row r="8" spans="2:25" ht="23.25" customHeight="1" x14ac:dyDescent="0.15">
      <c r="B8" s="2013" t="s">
        <v>2537</v>
      </c>
      <c r="C8" s="2013"/>
      <c r="D8" s="2013"/>
      <c r="E8" s="2013"/>
      <c r="F8" s="2013"/>
      <c r="G8" s="2013"/>
      <c r="H8" s="2013"/>
      <c r="I8" s="2028"/>
      <c r="J8" s="2028"/>
      <c r="K8" s="2028"/>
      <c r="L8" s="2028"/>
      <c r="M8" s="2028"/>
      <c r="N8" s="2028"/>
      <c r="O8" s="2028"/>
      <c r="P8" s="2028"/>
      <c r="Q8" s="2028"/>
      <c r="R8" s="2028"/>
      <c r="S8" s="2028"/>
      <c r="T8" s="2028"/>
      <c r="U8" s="2028"/>
      <c r="V8" s="2028"/>
      <c r="W8" s="2028"/>
      <c r="X8" s="2028"/>
      <c r="Y8" s="2028"/>
    </row>
    <row r="9" spans="2:25" ht="23.25" customHeight="1" x14ac:dyDescent="0.15">
      <c r="B9" s="2013" t="s">
        <v>2538</v>
      </c>
      <c r="C9" s="2013"/>
      <c r="D9" s="2013"/>
      <c r="E9" s="2013"/>
      <c r="F9" s="2013"/>
      <c r="G9" s="2013"/>
      <c r="H9" s="2013"/>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649" t="s">
        <v>1271</v>
      </c>
      <c r="E17" s="1649"/>
      <c r="F17" s="1649"/>
      <c r="G17" s="1649"/>
      <c r="H17" s="1649"/>
      <c r="I17" s="739" t="s">
        <v>1270</v>
      </c>
      <c r="J17" s="787"/>
      <c r="K17" s="787"/>
      <c r="L17" s="1650"/>
      <c r="M17" s="1650"/>
      <c r="N17" s="1650"/>
      <c r="O17" s="704" t="s">
        <v>1004</v>
      </c>
      <c r="U17" s="799"/>
      <c r="V17" s="731"/>
      <c r="W17" s="731"/>
      <c r="X17" s="731"/>
      <c r="Y17" s="800"/>
    </row>
    <row r="18" spans="2:25" ht="18" customHeight="1" x14ac:dyDescent="0.15">
      <c r="B18" s="806"/>
      <c r="C18" s="798" t="s">
        <v>1268</v>
      </c>
      <c r="D18" s="1649" t="s">
        <v>1271</v>
      </c>
      <c r="E18" s="1649"/>
      <c r="F18" s="1649"/>
      <c r="G18" s="1649"/>
      <c r="H18" s="1649"/>
      <c r="I18" s="739" t="s">
        <v>2542</v>
      </c>
      <c r="J18" s="787"/>
      <c r="K18" s="787"/>
      <c r="L18" s="1650"/>
      <c r="M18" s="1650"/>
      <c r="N18" s="1650"/>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00000000-0002-0000-4100-000000000000}">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Y70"/>
  <sheetViews>
    <sheetView view="pageBreakPreview" zoomScaleNormal="140" zoomScaleSheetLayoutView="100" workbookViewId="0">
      <selection activeCell="I14" sqref="I14:J16"/>
    </sheetView>
  </sheetViews>
  <sheetFormatPr defaultColWidth="3.5" defaultRowHeight="13.5" x14ac:dyDescent="0.15"/>
  <cols>
    <col min="1" max="1" width="3.5" style="1182" customWidth="1"/>
    <col min="2" max="2" width="3.625" style="1183" customWidth="1"/>
    <col min="3" max="21" width="3.625" style="1182" customWidth="1"/>
    <col min="22" max="22" width="3.75" style="1182" customWidth="1"/>
    <col min="23" max="23" width="3.625" style="1182" customWidth="1"/>
    <col min="24" max="16384" width="3.5" style="1182"/>
  </cols>
  <sheetData>
    <row r="1" spans="2:25" s="1154" customFormat="1" x14ac:dyDescent="0.15"/>
    <row r="2" spans="2:25" s="1154" customFormat="1" x14ac:dyDescent="0.15">
      <c r="B2" s="1154" t="s">
        <v>2696</v>
      </c>
    </row>
    <row r="3" spans="2:25" s="1154" customFormat="1" x14ac:dyDescent="0.15"/>
    <row r="4" spans="2:25" s="1154" customFormat="1" x14ac:dyDescent="0.15">
      <c r="B4" s="2428" t="s">
        <v>2640</v>
      </c>
      <c r="C4" s="2428"/>
      <c r="D4" s="2428"/>
      <c r="E4" s="2428"/>
      <c r="F4" s="2428"/>
      <c r="G4" s="2428"/>
      <c r="H4" s="2428"/>
      <c r="I4" s="2428"/>
      <c r="J4" s="2428"/>
      <c r="K4" s="2428"/>
      <c r="L4" s="2428"/>
      <c r="M4" s="2428"/>
      <c r="N4" s="2428"/>
      <c r="O4" s="2428"/>
      <c r="P4" s="2428"/>
      <c r="Q4" s="2428"/>
      <c r="R4" s="2428"/>
      <c r="S4" s="2428"/>
      <c r="T4" s="2428"/>
      <c r="U4" s="2428"/>
      <c r="V4" s="2428"/>
      <c r="W4" s="2428"/>
    </row>
    <row r="5" spans="2:25" s="1154" customFormat="1" x14ac:dyDescent="0.15"/>
    <row r="6" spans="2:25" s="1154" customFormat="1" ht="31.5" customHeight="1" x14ac:dyDescent="0.15">
      <c r="B6" s="2429" t="s">
        <v>2641</v>
      </c>
      <c r="C6" s="2429"/>
      <c r="D6" s="2429"/>
      <c r="E6" s="2429"/>
      <c r="F6" s="2429"/>
      <c r="G6" s="2430"/>
      <c r="H6" s="2431"/>
      <c r="I6" s="2431"/>
      <c r="J6" s="2431"/>
      <c r="K6" s="2431"/>
      <c r="L6" s="2431"/>
      <c r="M6" s="2431"/>
      <c r="N6" s="2431"/>
      <c r="O6" s="2431"/>
      <c r="P6" s="2431"/>
      <c r="Q6" s="2431"/>
      <c r="R6" s="2431"/>
      <c r="S6" s="2431"/>
      <c r="T6" s="2431"/>
      <c r="U6" s="2431"/>
      <c r="V6" s="2431"/>
      <c r="W6" s="2432"/>
    </row>
    <row r="7" spans="2:25" s="1154" customFormat="1" ht="31.5" customHeight="1" x14ac:dyDescent="0.15">
      <c r="B7" s="2430" t="s">
        <v>905</v>
      </c>
      <c r="C7" s="2431"/>
      <c r="D7" s="2431"/>
      <c r="E7" s="2431"/>
      <c r="F7" s="2432"/>
      <c r="G7" s="1155" t="s">
        <v>10</v>
      </c>
      <c r="H7" s="1156" t="s">
        <v>906</v>
      </c>
      <c r="I7" s="1156"/>
      <c r="J7" s="1156"/>
      <c r="K7" s="1156"/>
      <c r="L7" s="1157" t="s">
        <v>10</v>
      </c>
      <c r="M7" s="1156" t="s">
        <v>2642</v>
      </c>
      <c r="N7" s="1156"/>
      <c r="O7" s="1156"/>
      <c r="P7" s="1156"/>
      <c r="Q7" s="1157" t="s">
        <v>10</v>
      </c>
      <c r="R7" s="1156" t="s">
        <v>908</v>
      </c>
      <c r="S7" s="1156"/>
      <c r="T7" s="1156"/>
      <c r="U7" s="1156"/>
      <c r="V7" s="1156"/>
      <c r="W7" s="1158"/>
    </row>
    <row r="8" spans="2:25" s="1154" customFormat="1" x14ac:dyDescent="0.15"/>
    <row r="9" spans="2:25" s="1154" customFormat="1" ht="15.75" customHeight="1" x14ac:dyDescent="0.15">
      <c r="B9" s="1159"/>
      <c r="C9" s="1160"/>
      <c r="D9" s="1160"/>
      <c r="E9" s="1160"/>
      <c r="F9" s="1160"/>
      <c r="G9" s="1160"/>
      <c r="H9" s="1160"/>
      <c r="I9" s="1160"/>
      <c r="J9" s="1160"/>
      <c r="K9" s="1160"/>
      <c r="L9" s="1160"/>
      <c r="M9" s="1160"/>
      <c r="N9" s="1160"/>
      <c r="O9" s="1160"/>
      <c r="P9" s="1160"/>
      <c r="Q9" s="1160"/>
      <c r="R9" s="1160"/>
      <c r="S9" s="1160"/>
      <c r="T9" s="1160"/>
      <c r="U9" s="1160"/>
      <c r="V9" s="1160"/>
      <c r="W9" s="1161"/>
    </row>
    <row r="10" spans="2:25" s="1154" customFormat="1" ht="15.75" customHeight="1" x14ac:dyDescent="0.15">
      <c r="B10" s="1162" t="s">
        <v>2643</v>
      </c>
      <c r="C10" s="1163"/>
      <c r="D10" s="1163"/>
      <c r="E10" s="1163"/>
      <c r="F10" s="1163"/>
      <c r="G10" s="1163"/>
      <c r="H10" s="1163"/>
      <c r="I10" s="1163"/>
      <c r="J10" s="1163"/>
      <c r="K10" s="1163"/>
      <c r="L10" s="1163"/>
      <c r="N10" s="1163"/>
      <c r="O10" s="1163"/>
      <c r="P10" s="1163"/>
      <c r="Q10" s="1163"/>
      <c r="R10" s="1163"/>
      <c r="S10" s="1163"/>
      <c r="T10" s="1163"/>
      <c r="U10" s="1163"/>
      <c r="V10" s="1163"/>
      <c r="W10" s="1164"/>
    </row>
    <row r="11" spans="2:25" s="1154" customFormat="1" ht="4.5" customHeight="1" x14ac:dyDescent="0.15">
      <c r="B11" s="1162"/>
      <c r="C11" s="1163"/>
      <c r="D11" s="1163"/>
      <c r="E11" s="1163"/>
      <c r="F11" s="1163"/>
      <c r="G11" s="1163"/>
      <c r="H11" s="1163"/>
      <c r="I11" s="1163"/>
      <c r="J11" s="1163"/>
      <c r="K11" s="1163"/>
      <c r="L11" s="1163"/>
      <c r="N11" s="1163"/>
      <c r="O11" s="1163"/>
      <c r="P11" s="1163"/>
      <c r="Q11" s="1163"/>
      <c r="R11" s="1163"/>
      <c r="S11" s="1163"/>
      <c r="T11" s="1163"/>
      <c r="U11" s="1163"/>
      <c r="V11" s="1163"/>
      <c r="W11" s="1164"/>
    </row>
    <row r="12" spans="2:25" s="1154" customFormat="1" ht="15.75" customHeight="1" x14ac:dyDescent="0.15">
      <c r="B12" s="1162"/>
      <c r="C12" s="1163" t="s">
        <v>2644</v>
      </c>
      <c r="D12" s="1163"/>
      <c r="E12" s="1163"/>
      <c r="F12" s="1163"/>
      <c r="G12" s="1163"/>
      <c r="H12" s="1163"/>
      <c r="I12" s="1163"/>
      <c r="J12" s="1163"/>
      <c r="K12" s="1163"/>
      <c r="L12" s="1163"/>
      <c r="N12" s="1163"/>
      <c r="O12" s="1163"/>
      <c r="P12" s="1163"/>
      <c r="Q12" s="1163"/>
      <c r="R12" s="1163"/>
      <c r="S12" s="1163"/>
      <c r="T12" s="1163"/>
      <c r="U12" s="1163"/>
      <c r="V12" s="1163"/>
      <c r="W12" s="1164"/>
    </row>
    <row r="13" spans="2:25" s="1154" customFormat="1" ht="6" customHeight="1" x14ac:dyDescent="0.15">
      <c r="B13" s="1162"/>
      <c r="C13" s="1163"/>
      <c r="D13" s="1163"/>
      <c r="E13" s="1163"/>
      <c r="F13" s="1163"/>
      <c r="G13" s="1163"/>
      <c r="H13" s="1163"/>
      <c r="I13" s="1163"/>
      <c r="J13" s="1163"/>
      <c r="K13" s="1163"/>
      <c r="L13" s="1165"/>
      <c r="M13" s="1163"/>
      <c r="N13" s="1163"/>
      <c r="O13" s="1165"/>
      <c r="P13" s="1163"/>
      <c r="Q13" s="1163"/>
      <c r="R13" s="1163"/>
      <c r="S13" s="1163"/>
      <c r="T13" s="1165"/>
      <c r="U13" s="1163"/>
      <c r="V13" s="1163"/>
      <c r="W13" s="1164"/>
    </row>
    <row r="14" spans="2:25" s="1154" customFormat="1" ht="20.100000000000001" customHeight="1" x14ac:dyDescent="0.15">
      <c r="B14" s="1162"/>
      <c r="C14" s="1163"/>
      <c r="D14" s="1155" t="s">
        <v>10</v>
      </c>
      <c r="E14" s="1156" t="s">
        <v>913</v>
      </c>
      <c r="F14" s="1166"/>
      <c r="G14" s="1166"/>
      <c r="H14" s="1157" t="s">
        <v>10</v>
      </c>
      <c r="I14" s="1156" t="s">
        <v>915</v>
      </c>
      <c r="J14" s="1167"/>
      <c r="K14" s="1163"/>
      <c r="L14" s="1163"/>
      <c r="M14" s="1163"/>
      <c r="N14" s="1163"/>
      <c r="O14" s="1163"/>
      <c r="P14" s="1163"/>
      <c r="Q14" s="1163"/>
      <c r="R14" s="1163"/>
      <c r="S14" s="1163"/>
      <c r="T14" s="1163"/>
      <c r="U14" s="1163"/>
      <c r="V14" s="1163"/>
      <c r="W14" s="1164"/>
    </row>
    <row r="15" spans="2:25" s="1154" customFormat="1" ht="6" customHeight="1" x14ac:dyDescent="0.15">
      <c r="B15" s="1162"/>
      <c r="C15" s="1163"/>
      <c r="D15" s="1163"/>
      <c r="E15" s="1163"/>
      <c r="F15" s="1163"/>
      <c r="G15" s="1163"/>
      <c r="H15" s="1163"/>
      <c r="I15" s="1163"/>
      <c r="J15" s="1163"/>
      <c r="K15" s="1163"/>
      <c r="L15" s="1163"/>
      <c r="M15" s="1163"/>
      <c r="N15" s="1163"/>
      <c r="O15" s="1163"/>
      <c r="P15" s="1163"/>
      <c r="Q15" s="1163"/>
      <c r="R15" s="1163"/>
      <c r="S15" s="1163"/>
      <c r="T15" s="1163"/>
      <c r="U15" s="1163"/>
      <c r="V15" s="1163"/>
      <c r="W15" s="1164"/>
    </row>
    <row r="16" spans="2:25" s="1154" customFormat="1" ht="15.75" customHeight="1" x14ac:dyDescent="0.15">
      <c r="B16" s="1162"/>
      <c r="C16" s="1168" t="s">
        <v>2645</v>
      </c>
      <c r="D16" s="1169"/>
      <c r="E16" s="1169"/>
      <c r="F16" s="1169"/>
      <c r="G16" s="1169"/>
      <c r="H16" s="1169"/>
      <c r="I16" s="1169"/>
      <c r="J16" s="1169"/>
      <c r="K16" s="1169"/>
      <c r="L16" s="1169"/>
      <c r="M16" s="1169"/>
      <c r="N16" s="1169"/>
      <c r="O16" s="1169"/>
      <c r="P16" s="1169"/>
      <c r="Q16" s="1169"/>
      <c r="R16" s="1169"/>
      <c r="S16" s="1169"/>
      <c r="T16" s="1169"/>
      <c r="U16" s="1169"/>
      <c r="V16" s="1169"/>
      <c r="W16" s="1170"/>
      <c r="X16" s="1163"/>
      <c r="Y16" s="1163"/>
    </row>
    <row r="17" spans="2:25" s="1154" customFormat="1" ht="6" customHeight="1" x14ac:dyDescent="0.15">
      <c r="B17" s="1162"/>
      <c r="C17" s="1169"/>
      <c r="D17" s="1169"/>
      <c r="E17" s="1169"/>
      <c r="F17" s="1169"/>
      <c r="G17" s="1169"/>
      <c r="H17" s="1169"/>
      <c r="I17" s="1169"/>
      <c r="J17" s="1169"/>
      <c r="K17" s="1169"/>
      <c r="L17" s="1169"/>
      <c r="M17" s="1169"/>
      <c r="N17" s="1169"/>
      <c r="O17" s="1169"/>
      <c r="P17" s="1169"/>
      <c r="Q17" s="1169"/>
      <c r="R17" s="1169"/>
      <c r="S17" s="1169"/>
      <c r="T17" s="1169"/>
      <c r="U17" s="1169"/>
      <c r="V17" s="1169"/>
      <c r="W17" s="1164"/>
      <c r="X17" s="1163"/>
      <c r="Y17" s="1163"/>
    </row>
    <row r="18" spans="2:25" s="1154" customFormat="1" ht="15.75" customHeight="1" x14ac:dyDescent="0.15">
      <c r="B18" s="1162"/>
      <c r="C18" s="1171"/>
      <c r="D18" s="2433"/>
      <c r="E18" s="2434"/>
      <c r="F18" s="2434"/>
      <c r="G18" s="2434"/>
      <c r="H18" s="2434"/>
      <c r="I18" s="2434"/>
      <c r="J18" s="2434"/>
      <c r="K18" s="2434"/>
      <c r="L18" s="2434"/>
      <c r="M18" s="2434"/>
      <c r="N18" s="2434"/>
      <c r="O18" s="2434"/>
      <c r="P18" s="2434"/>
      <c r="Q18" s="2434"/>
      <c r="R18" s="2434"/>
      <c r="S18" s="2434"/>
      <c r="T18" s="2434"/>
      <c r="U18" s="2435"/>
      <c r="V18" s="1168"/>
      <c r="W18" s="1164"/>
      <c r="X18" s="1163"/>
      <c r="Y18" s="1163"/>
    </row>
    <row r="19" spans="2:25" s="1154" customFormat="1" ht="15.75" customHeight="1" x14ac:dyDescent="0.15">
      <c r="B19" s="1162"/>
      <c r="C19" s="1171"/>
      <c r="D19" s="2436"/>
      <c r="E19" s="2437"/>
      <c r="F19" s="2437"/>
      <c r="G19" s="2437"/>
      <c r="H19" s="2437"/>
      <c r="I19" s="2437"/>
      <c r="J19" s="2437"/>
      <c r="K19" s="2437"/>
      <c r="L19" s="2437"/>
      <c r="M19" s="2437"/>
      <c r="N19" s="2437"/>
      <c r="O19" s="2437"/>
      <c r="P19" s="2437"/>
      <c r="Q19" s="2437"/>
      <c r="R19" s="2437"/>
      <c r="S19" s="2437"/>
      <c r="T19" s="2437"/>
      <c r="U19" s="2438"/>
      <c r="V19" s="1168"/>
      <c r="W19" s="1164"/>
      <c r="X19" s="1163"/>
      <c r="Y19" s="1163"/>
    </row>
    <row r="20" spans="2:25" s="1154" customFormat="1" ht="15.75" customHeight="1" x14ac:dyDescent="0.15">
      <c r="B20" s="1162"/>
      <c r="C20" s="1171"/>
      <c r="D20" s="2436"/>
      <c r="E20" s="2437"/>
      <c r="F20" s="2437"/>
      <c r="G20" s="2437"/>
      <c r="H20" s="2437"/>
      <c r="I20" s="2437"/>
      <c r="J20" s="2437"/>
      <c r="K20" s="2437"/>
      <c r="L20" s="2437"/>
      <c r="M20" s="2437"/>
      <c r="N20" s="2437"/>
      <c r="O20" s="2437"/>
      <c r="P20" s="2437"/>
      <c r="Q20" s="2437"/>
      <c r="R20" s="2437"/>
      <c r="S20" s="2437"/>
      <c r="T20" s="2437"/>
      <c r="U20" s="2438"/>
      <c r="V20" s="1168"/>
      <c r="W20" s="1164"/>
      <c r="X20" s="1163"/>
      <c r="Y20" s="1163"/>
    </row>
    <row r="21" spans="2:25" s="1154" customFormat="1" ht="15.75" customHeight="1" x14ac:dyDescent="0.15">
      <c r="B21" s="1162"/>
      <c r="C21" s="1171"/>
      <c r="D21" s="2436"/>
      <c r="E21" s="2437"/>
      <c r="F21" s="2437"/>
      <c r="G21" s="2437"/>
      <c r="H21" s="2437"/>
      <c r="I21" s="2437"/>
      <c r="J21" s="2437"/>
      <c r="K21" s="2437"/>
      <c r="L21" s="2437"/>
      <c r="M21" s="2437"/>
      <c r="N21" s="2437"/>
      <c r="O21" s="2437"/>
      <c r="P21" s="2437"/>
      <c r="Q21" s="2437"/>
      <c r="R21" s="2437"/>
      <c r="S21" s="2437"/>
      <c r="T21" s="2437"/>
      <c r="U21" s="2438"/>
      <c r="V21" s="1168"/>
      <c r="W21" s="1164"/>
      <c r="X21" s="1163"/>
      <c r="Y21" s="1163"/>
    </row>
    <row r="22" spans="2:25" s="1154" customFormat="1" ht="15.75" customHeight="1" x14ac:dyDescent="0.15">
      <c r="B22" s="1162"/>
      <c r="C22" s="1168"/>
      <c r="D22" s="2439"/>
      <c r="E22" s="2440"/>
      <c r="F22" s="2440"/>
      <c r="G22" s="2440"/>
      <c r="H22" s="2440"/>
      <c r="I22" s="2440"/>
      <c r="J22" s="2440"/>
      <c r="K22" s="2440"/>
      <c r="L22" s="2440"/>
      <c r="M22" s="2440"/>
      <c r="N22" s="2440"/>
      <c r="O22" s="2440"/>
      <c r="P22" s="2440"/>
      <c r="Q22" s="2440"/>
      <c r="R22" s="2440"/>
      <c r="S22" s="2440"/>
      <c r="T22" s="2440"/>
      <c r="U22" s="2441"/>
      <c r="V22" s="1169"/>
      <c r="W22" s="1164"/>
      <c r="X22" s="1163"/>
      <c r="Y22" s="1163"/>
    </row>
    <row r="23" spans="2:25" s="1154" customFormat="1" ht="6.75" customHeight="1" x14ac:dyDescent="0.15">
      <c r="B23" s="1162"/>
      <c r="C23" s="1168"/>
      <c r="D23" s="1168"/>
      <c r="E23" s="1168"/>
      <c r="F23" s="1168"/>
      <c r="G23" s="1168"/>
      <c r="H23" s="1168"/>
      <c r="I23" s="1168"/>
      <c r="J23" s="1168"/>
      <c r="K23" s="1168"/>
      <c r="L23" s="1168"/>
      <c r="M23" s="1168"/>
      <c r="N23" s="1168"/>
      <c r="O23" s="1168"/>
      <c r="P23" s="1168"/>
      <c r="Q23" s="1168"/>
      <c r="R23" s="1169"/>
      <c r="S23" s="1169"/>
      <c r="T23" s="1169"/>
      <c r="U23" s="1169"/>
      <c r="V23" s="1169"/>
      <c r="W23" s="1164"/>
      <c r="X23" s="1163"/>
      <c r="Y23" s="1163"/>
    </row>
    <row r="24" spans="2:25" s="1154" customFormat="1" ht="15.75" customHeight="1" x14ac:dyDescent="0.15">
      <c r="B24" s="1162"/>
      <c r="C24" s="1168" t="s">
        <v>2646</v>
      </c>
      <c r="D24" s="1168"/>
      <c r="E24" s="1168"/>
      <c r="F24" s="1168"/>
      <c r="G24" s="1168"/>
      <c r="H24" s="1168"/>
      <c r="I24" s="1168"/>
      <c r="J24" s="1168"/>
      <c r="K24" s="1168"/>
      <c r="L24" s="1168"/>
      <c r="M24" s="1168"/>
      <c r="N24" s="1168"/>
      <c r="O24" s="1168"/>
      <c r="P24" s="1168"/>
      <c r="Q24" s="1168"/>
      <c r="R24" s="1169"/>
      <c r="S24" s="1169"/>
      <c r="T24" s="1169"/>
      <c r="U24" s="1169"/>
      <c r="V24" s="1169"/>
      <c r="W24" s="1164"/>
      <c r="X24" s="1163"/>
      <c r="Y24" s="1163"/>
    </row>
    <row r="25" spans="2:25" s="1154" customFormat="1" ht="6" customHeight="1" x14ac:dyDescent="0.15">
      <c r="B25" s="1162"/>
      <c r="C25" s="1168"/>
      <c r="D25" s="1168"/>
      <c r="E25" s="1168"/>
      <c r="F25" s="1168"/>
      <c r="G25" s="1168"/>
      <c r="H25" s="1168"/>
      <c r="I25" s="1168"/>
      <c r="J25" s="1168"/>
      <c r="K25" s="1168"/>
      <c r="L25" s="1168"/>
      <c r="M25" s="1168"/>
      <c r="N25" s="1168"/>
      <c r="O25" s="1168"/>
      <c r="P25" s="1168"/>
      <c r="Q25" s="1168"/>
      <c r="R25" s="1169"/>
      <c r="S25" s="1169"/>
      <c r="T25" s="1169"/>
      <c r="U25" s="1169"/>
      <c r="V25" s="1169"/>
      <c r="W25" s="1164"/>
      <c r="X25" s="1163"/>
      <c r="Y25" s="1163"/>
    </row>
    <row r="26" spans="2:25" s="1154" customFormat="1" ht="15.75" customHeight="1" x14ac:dyDescent="0.15">
      <c r="B26" s="1162"/>
      <c r="C26" s="1171"/>
      <c r="D26" s="2433"/>
      <c r="E26" s="2434"/>
      <c r="F26" s="2434"/>
      <c r="G26" s="2434"/>
      <c r="H26" s="2434"/>
      <c r="I26" s="2434"/>
      <c r="J26" s="2434"/>
      <c r="K26" s="2434"/>
      <c r="L26" s="2434"/>
      <c r="M26" s="2434"/>
      <c r="N26" s="2434"/>
      <c r="O26" s="2434"/>
      <c r="P26" s="2434"/>
      <c r="Q26" s="2434"/>
      <c r="R26" s="2434"/>
      <c r="S26" s="2434"/>
      <c r="T26" s="2434"/>
      <c r="U26" s="2435"/>
      <c r="V26" s="1168"/>
      <c r="W26" s="1164"/>
      <c r="X26" s="1163"/>
      <c r="Y26" s="1163"/>
    </row>
    <row r="27" spans="2:25" s="1154" customFormat="1" ht="15.75" customHeight="1" x14ac:dyDescent="0.15">
      <c r="B27" s="1162"/>
      <c r="C27" s="1171"/>
      <c r="D27" s="2436"/>
      <c r="E27" s="2437"/>
      <c r="F27" s="2437"/>
      <c r="G27" s="2437"/>
      <c r="H27" s="2437"/>
      <c r="I27" s="2437"/>
      <c r="J27" s="2437"/>
      <c r="K27" s="2437"/>
      <c r="L27" s="2437"/>
      <c r="M27" s="2437"/>
      <c r="N27" s="2437"/>
      <c r="O27" s="2437"/>
      <c r="P27" s="2437"/>
      <c r="Q27" s="2437"/>
      <c r="R27" s="2437"/>
      <c r="S27" s="2437"/>
      <c r="T27" s="2437"/>
      <c r="U27" s="2438"/>
      <c r="V27" s="1168"/>
      <c r="W27" s="1164"/>
      <c r="X27" s="1163"/>
      <c r="Y27" s="1163"/>
    </row>
    <row r="28" spans="2:25" s="1154" customFormat="1" ht="15.75" customHeight="1" x14ac:dyDescent="0.15">
      <c r="B28" s="1162"/>
      <c r="C28" s="1171"/>
      <c r="D28" s="2436"/>
      <c r="E28" s="2437"/>
      <c r="F28" s="2437"/>
      <c r="G28" s="2437"/>
      <c r="H28" s="2437"/>
      <c r="I28" s="2437"/>
      <c r="J28" s="2437"/>
      <c r="K28" s="2437"/>
      <c r="L28" s="2437"/>
      <c r="M28" s="2437"/>
      <c r="N28" s="2437"/>
      <c r="O28" s="2437"/>
      <c r="P28" s="2437"/>
      <c r="Q28" s="2437"/>
      <c r="R28" s="2437"/>
      <c r="S28" s="2437"/>
      <c r="T28" s="2437"/>
      <c r="U28" s="2438"/>
      <c r="V28" s="1168"/>
      <c r="W28" s="1164"/>
      <c r="X28" s="1163"/>
      <c r="Y28" s="1163"/>
    </row>
    <row r="29" spans="2:25" s="1154" customFormat="1" ht="15.75" customHeight="1" x14ac:dyDescent="0.15">
      <c r="B29" s="1162"/>
      <c r="C29" s="1171"/>
      <c r="D29" s="2436"/>
      <c r="E29" s="2437"/>
      <c r="F29" s="2437"/>
      <c r="G29" s="2437"/>
      <c r="H29" s="2437"/>
      <c r="I29" s="2437"/>
      <c r="J29" s="2437"/>
      <c r="K29" s="2437"/>
      <c r="L29" s="2437"/>
      <c r="M29" s="2437"/>
      <c r="N29" s="2437"/>
      <c r="O29" s="2437"/>
      <c r="P29" s="2437"/>
      <c r="Q29" s="2437"/>
      <c r="R29" s="2437"/>
      <c r="S29" s="2437"/>
      <c r="T29" s="2437"/>
      <c r="U29" s="2438"/>
      <c r="V29" s="1168"/>
      <c r="W29" s="1164"/>
      <c r="X29" s="1163"/>
      <c r="Y29" s="1163"/>
    </row>
    <row r="30" spans="2:25" s="1154" customFormat="1" ht="15.75" customHeight="1" x14ac:dyDescent="0.15">
      <c r="B30" s="1162"/>
      <c r="C30" s="1168"/>
      <c r="D30" s="2439"/>
      <c r="E30" s="2440"/>
      <c r="F30" s="2440"/>
      <c r="G30" s="2440"/>
      <c r="H30" s="2440"/>
      <c r="I30" s="2440"/>
      <c r="J30" s="2440"/>
      <c r="K30" s="2440"/>
      <c r="L30" s="2440"/>
      <c r="M30" s="2440"/>
      <c r="N30" s="2440"/>
      <c r="O30" s="2440"/>
      <c r="P30" s="2440"/>
      <c r="Q30" s="2440"/>
      <c r="R30" s="2440"/>
      <c r="S30" s="2440"/>
      <c r="T30" s="2440"/>
      <c r="U30" s="2441"/>
      <c r="V30" s="1169"/>
      <c r="W30" s="1164"/>
      <c r="X30" s="1163"/>
      <c r="Y30" s="1163"/>
    </row>
    <row r="31" spans="2:25" s="1154" customFormat="1" ht="15.75" customHeight="1" x14ac:dyDescent="0.15">
      <c r="B31" s="1162"/>
      <c r="C31" s="1168"/>
      <c r="D31" s="1168"/>
      <c r="E31" s="1168"/>
      <c r="F31" s="1168"/>
      <c r="G31" s="1168"/>
      <c r="H31" s="1168"/>
      <c r="I31" s="1168"/>
      <c r="J31" s="1168"/>
      <c r="K31" s="1168"/>
      <c r="L31" s="1168"/>
      <c r="M31" s="1168"/>
      <c r="N31" s="1168"/>
      <c r="O31" s="1168"/>
      <c r="P31" s="1168"/>
      <c r="Q31" s="1168"/>
      <c r="R31" s="1169"/>
      <c r="S31" s="1169"/>
      <c r="T31" s="1169"/>
      <c r="U31" s="1169"/>
      <c r="V31" s="1169"/>
      <c r="W31" s="1164"/>
      <c r="X31" s="1163"/>
      <c r="Y31" s="1163"/>
    </row>
    <row r="32" spans="2:25" s="1154" customFormat="1" ht="15.75" customHeight="1" x14ac:dyDescent="0.15">
      <c r="B32" s="1162" t="s">
        <v>2647</v>
      </c>
      <c r="C32" s="1163"/>
      <c r="D32" s="1163"/>
      <c r="E32" s="1163"/>
      <c r="F32" s="1163"/>
      <c r="G32" s="1163"/>
      <c r="H32" s="1163"/>
      <c r="I32" s="1163"/>
      <c r="J32" s="1163"/>
      <c r="K32" s="1163"/>
      <c r="L32" s="1163"/>
      <c r="N32" s="1163"/>
      <c r="O32" s="1163"/>
      <c r="P32" s="1163"/>
      <c r="Q32" s="1163"/>
      <c r="R32" s="1163"/>
      <c r="S32" s="1163"/>
      <c r="T32" s="1163"/>
      <c r="U32" s="1163"/>
      <c r="V32" s="1163"/>
      <c r="W32" s="1164"/>
    </row>
    <row r="33" spans="2:25" s="1154" customFormat="1" ht="4.5" customHeight="1" x14ac:dyDescent="0.15">
      <c r="B33" s="1162"/>
      <c r="C33" s="1163"/>
      <c r="D33" s="1163"/>
      <c r="E33" s="1163"/>
      <c r="F33" s="1163"/>
      <c r="G33" s="1163"/>
      <c r="H33" s="1163"/>
      <c r="I33" s="1163"/>
      <c r="J33" s="1163"/>
      <c r="K33" s="1163"/>
      <c r="L33" s="1163"/>
      <c r="N33" s="1163"/>
      <c r="O33" s="1163"/>
      <c r="P33" s="1163"/>
      <c r="Q33" s="1163"/>
      <c r="R33" s="1163"/>
      <c r="S33" s="1163"/>
      <c r="T33" s="1163"/>
      <c r="U33" s="1163"/>
      <c r="V33" s="1163"/>
      <c r="W33" s="1164"/>
    </row>
    <row r="34" spans="2:25" s="1154" customFormat="1" ht="15.75" customHeight="1" x14ac:dyDescent="0.15">
      <c r="B34" s="1162"/>
      <c r="C34" s="1163" t="s">
        <v>2648</v>
      </c>
      <c r="D34" s="1163"/>
      <c r="E34" s="1163"/>
      <c r="F34" s="1163"/>
      <c r="G34" s="1163"/>
      <c r="H34" s="1163"/>
      <c r="I34" s="1163"/>
      <c r="J34" s="1163"/>
      <c r="K34" s="1163"/>
      <c r="L34" s="1163"/>
      <c r="N34" s="1163"/>
      <c r="O34" s="1163"/>
      <c r="P34" s="1163"/>
      <c r="Q34" s="1163"/>
      <c r="R34" s="1163"/>
      <c r="S34" s="1163"/>
      <c r="T34" s="1163"/>
      <c r="U34" s="1163"/>
      <c r="V34" s="1163"/>
      <c r="W34" s="1164"/>
    </row>
    <row r="35" spans="2:25" s="1154" customFormat="1" ht="6" customHeight="1" x14ac:dyDescent="0.15">
      <c r="B35" s="1162"/>
      <c r="C35" s="1163"/>
      <c r="D35" s="1163"/>
      <c r="E35" s="1163"/>
      <c r="F35" s="1163"/>
      <c r="G35" s="1163"/>
      <c r="H35" s="1163"/>
      <c r="I35" s="1163"/>
      <c r="J35" s="1163"/>
      <c r="K35" s="1163"/>
      <c r="L35" s="1165"/>
      <c r="M35" s="1163"/>
      <c r="N35" s="1163"/>
      <c r="O35" s="1165"/>
      <c r="P35" s="1163"/>
      <c r="Q35" s="1163"/>
      <c r="R35" s="1163"/>
      <c r="S35" s="1163"/>
      <c r="T35" s="1165"/>
      <c r="U35" s="1163"/>
      <c r="V35" s="1163"/>
      <c r="W35" s="1164"/>
    </row>
    <row r="36" spans="2:25" s="1154" customFormat="1" ht="20.100000000000001" customHeight="1" x14ac:dyDescent="0.15">
      <c r="B36" s="1162"/>
      <c r="C36" s="1163"/>
      <c r="D36" s="1155" t="s">
        <v>10</v>
      </c>
      <c r="E36" s="1156" t="s">
        <v>913</v>
      </c>
      <c r="F36" s="1166"/>
      <c r="G36" s="1166"/>
      <c r="H36" s="1157" t="s">
        <v>10</v>
      </c>
      <c r="I36" s="1156" t="s">
        <v>915</v>
      </c>
      <c r="J36" s="1167"/>
      <c r="K36" s="1163"/>
      <c r="L36" s="1163"/>
      <c r="M36" s="1163"/>
      <c r="N36" s="1163"/>
      <c r="O36" s="1163"/>
      <c r="P36" s="1163"/>
      <c r="Q36" s="1163"/>
      <c r="R36" s="1163"/>
      <c r="S36" s="1163"/>
      <c r="T36" s="1163"/>
      <c r="U36" s="1163"/>
      <c r="V36" s="1163"/>
      <c r="W36" s="1164"/>
    </row>
    <row r="37" spans="2:25" s="1154" customFormat="1" ht="6" customHeight="1" x14ac:dyDescent="0.15">
      <c r="B37" s="1162"/>
      <c r="C37" s="1163"/>
      <c r="D37" s="1163"/>
      <c r="E37" s="1163"/>
      <c r="F37" s="1163"/>
      <c r="G37" s="1163"/>
      <c r="H37" s="1163"/>
      <c r="I37" s="1163"/>
      <c r="J37" s="1163"/>
      <c r="K37" s="1163"/>
      <c r="L37" s="1163"/>
      <c r="M37" s="1163"/>
      <c r="N37" s="1163"/>
      <c r="O37" s="1163"/>
      <c r="P37" s="1163"/>
      <c r="Q37" s="1163"/>
      <c r="R37" s="1163"/>
      <c r="S37" s="1163"/>
      <c r="T37" s="1163"/>
      <c r="U37" s="1163"/>
      <c r="V37" s="1163"/>
      <c r="W37" s="1164"/>
    </row>
    <row r="38" spans="2:25" s="1154" customFormat="1" ht="15.75" customHeight="1" x14ac:dyDescent="0.15">
      <c r="B38" s="1162"/>
      <c r="C38" s="1168" t="s">
        <v>2649</v>
      </c>
      <c r="D38" s="1169"/>
      <c r="E38" s="1169"/>
      <c r="F38" s="1169"/>
      <c r="G38" s="1169"/>
      <c r="H38" s="1169"/>
      <c r="I38" s="1169"/>
      <c r="J38" s="1169"/>
      <c r="K38" s="1169"/>
      <c r="L38" s="1169"/>
      <c r="M38" s="1169"/>
      <c r="N38" s="1169"/>
      <c r="O38" s="1169"/>
      <c r="P38" s="1169"/>
      <c r="Q38" s="1169"/>
      <c r="R38" s="1169"/>
      <c r="S38" s="1169"/>
      <c r="T38" s="1169"/>
      <c r="U38" s="1169"/>
      <c r="V38" s="1169"/>
      <c r="W38" s="1170"/>
      <c r="X38" s="1163"/>
      <c r="Y38" s="1163"/>
    </row>
    <row r="39" spans="2:25" s="1154" customFormat="1" ht="6" customHeight="1" x14ac:dyDescent="0.15">
      <c r="B39" s="1162"/>
      <c r="C39" s="1169"/>
      <c r="D39" s="1169"/>
      <c r="E39" s="1169"/>
      <c r="F39" s="1169"/>
      <c r="G39" s="1169"/>
      <c r="H39" s="1169"/>
      <c r="I39" s="1169"/>
      <c r="J39" s="1169"/>
      <c r="K39" s="1169"/>
      <c r="L39" s="1169"/>
      <c r="M39" s="1169"/>
      <c r="N39" s="1169"/>
      <c r="O39" s="1169"/>
      <c r="P39" s="1169"/>
      <c r="Q39" s="1169"/>
      <c r="R39" s="1169"/>
      <c r="S39" s="1169"/>
      <c r="T39" s="1169"/>
      <c r="U39" s="1169"/>
      <c r="V39" s="1169"/>
      <c r="W39" s="1164"/>
      <c r="X39" s="1163"/>
      <c r="Y39" s="1163"/>
    </row>
    <row r="40" spans="2:25" s="1154" customFormat="1" ht="20.100000000000001" customHeight="1" x14ac:dyDescent="0.15">
      <c r="B40" s="1162"/>
      <c r="C40" s="1171"/>
      <c r="D40" s="1172" t="s">
        <v>2650</v>
      </c>
      <c r="E40" s="1166"/>
      <c r="F40" s="1166"/>
      <c r="G40" s="2415"/>
      <c r="H40" s="2415"/>
      <c r="I40" s="2415"/>
      <c r="J40" s="1173" t="s">
        <v>1004</v>
      </c>
      <c r="K40" s="1171"/>
      <c r="L40" s="1171"/>
      <c r="M40" s="1171"/>
      <c r="N40" s="1168"/>
      <c r="O40" s="1168"/>
      <c r="P40" s="1168"/>
      <c r="Q40" s="1168"/>
      <c r="R40" s="1168"/>
      <c r="S40" s="1168"/>
      <c r="T40" s="1168"/>
      <c r="U40" s="1168"/>
      <c r="V40" s="1168"/>
      <c r="W40" s="1164"/>
      <c r="X40" s="1163"/>
      <c r="Y40" s="1163"/>
    </row>
    <row r="41" spans="2:25" s="1154" customFormat="1" ht="6" customHeight="1" x14ac:dyDescent="0.15">
      <c r="B41" s="1162"/>
      <c r="C41" s="1163"/>
      <c r="D41" s="1163"/>
      <c r="E41" s="1163"/>
      <c r="F41" s="1163"/>
      <c r="G41" s="1163"/>
      <c r="H41" s="1163"/>
      <c r="I41" s="1163"/>
      <c r="J41" s="1163"/>
      <c r="K41" s="1163"/>
      <c r="L41" s="1163"/>
      <c r="M41" s="1163"/>
      <c r="N41" s="1163"/>
      <c r="O41" s="1163"/>
      <c r="P41" s="1163"/>
      <c r="Q41" s="1163"/>
      <c r="R41" s="1163"/>
      <c r="S41" s="1163"/>
      <c r="T41" s="1163"/>
      <c r="U41" s="1163"/>
      <c r="V41" s="1163"/>
      <c r="W41" s="1164"/>
    </row>
    <row r="42" spans="2:25" s="1154" customFormat="1" ht="15.75" customHeight="1" x14ac:dyDescent="0.15">
      <c r="B42" s="1162"/>
      <c r="C42" s="1168" t="s">
        <v>2651</v>
      </c>
      <c r="D42" s="1169"/>
      <c r="E42" s="1169"/>
      <c r="F42" s="1169"/>
      <c r="G42" s="1169"/>
      <c r="H42" s="1169"/>
      <c r="I42" s="1169"/>
      <c r="J42" s="1169"/>
      <c r="K42" s="1169"/>
      <c r="L42" s="1169"/>
      <c r="M42" s="1169"/>
      <c r="N42" s="1169"/>
      <c r="O42" s="1169"/>
      <c r="P42" s="1169"/>
      <c r="Q42" s="1169"/>
      <c r="R42" s="1169"/>
      <c r="S42" s="1169"/>
      <c r="T42" s="1169"/>
      <c r="U42" s="1169"/>
      <c r="V42" s="1169"/>
      <c r="W42" s="1170"/>
      <c r="X42" s="1163"/>
      <c r="Y42" s="1163"/>
    </row>
    <row r="43" spans="2:25" s="1154" customFormat="1" ht="6" customHeight="1" x14ac:dyDescent="0.15">
      <c r="B43" s="1162"/>
      <c r="C43" s="1169"/>
      <c r="D43" s="1169"/>
      <c r="E43" s="1169"/>
      <c r="F43" s="1169"/>
      <c r="G43" s="1169"/>
      <c r="H43" s="1169"/>
      <c r="I43" s="1169"/>
      <c r="J43" s="1169"/>
      <c r="K43" s="1169"/>
      <c r="L43" s="1169"/>
      <c r="M43" s="1169"/>
      <c r="N43" s="1169"/>
      <c r="O43" s="1169"/>
      <c r="P43" s="1169"/>
      <c r="Q43" s="1169"/>
      <c r="R43" s="1169"/>
      <c r="S43" s="1169"/>
      <c r="T43" s="1169"/>
      <c r="U43" s="1169"/>
      <c r="V43" s="1169"/>
      <c r="W43" s="1164"/>
      <c r="X43" s="1163"/>
      <c r="Y43" s="1163"/>
    </row>
    <row r="44" spans="2:25" s="1154" customFormat="1" ht="20.100000000000001" customHeight="1" x14ac:dyDescent="0.15">
      <c r="B44" s="1162"/>
      <c r="C44" s="1171"/>
      <c r="D44" s="1172" t="s">
        <v>2652</v>
      </c>
      <c r="E44" s="1157" t="s">
        <v>10</v>
      </c>
      <c r="F44" s="1156" t="s">
        <v>1204</v>
      </c>
      <c r="G44" s="1166"/>
      <c r="H44" s="1166"/>
      <c r="I44" s="1157" t="s">
        <v>10</v>
      </c>
      <c r="J44" s="1156" t="s">
        <v>1205</v>
      </c>
      <c r="K44" s="1166"/>
      <c r="L44" s="1166"/>
      <c r="M44" s="1166"/>
      <c r="N44" s="1174"/>
      <c r="O44" s="1174"/>
      <c r="P44" s="1174"/>
      <c r="Q44" s="1174"/>
      <c r="R44" s="1174"/>
      <c r="S44" s="1174"/>
      <c r="T44" s="1174"/>
      <c r="U44" s="1175"/>
      <c r="V44" s="1168"/>
      <c r="W44" s="1164"/>
      <c r="X44" s="1163"/>
      <c r="Y44" s="1163"/>
    </row>
    <row r="45" spans="2:25" s="1154" customFormat="1" ht="20.100000000000001" customHeight="1" x14ac:dyDescent="0.15">
      <c r="B45" s="1162"/>
      <c r="C45" s="1171"/>
      <c r="D45" s="1172" t="s">
        <v>2653</v>
      </c>
      <c r="E45" s="1166"/>
      <c r="F45" s="1166"/>
      <c r="G45" s="1166"/>
      <c r="H45" s="1166"/>
      <c r="I45" s="1166"/>
      <c r="J45" s="1166"/>
      <c r="K45" s="1166"/>
      <c r="L45" s="1166"/>
      <c r="M45" s="1166"/>
      <c r="N45" s="1174"/>
      <c r="O45" s="1174"/>
      <c r="P45" s="2416"/>
      <c r="Q45" s="2415"/>
      <c r="R45" s="2415"/>
      <c r="S45" s="2417" t="s">
        <v>2654</v>
      </c>
      <c r="T45" s="2417"/>
      <c r="U45" s="2418"/>
      <c r="V45" s="1168"/>
      <c r="W45" s="1164"/>
      <c r="X45" s="1163"/>
      <c r="Y45" s="1163"/>
    </row>
    <row r="46" spans="2:25" s="1154" customFormat="1" ht="6" customHeight="1" x14ac:dyDescent="0.15">
      <c r="B46" s="1162"/>
      <c r="C46" s="1169"/>
      <c r="D46" s="1169"/>
      <c r="E46" s="1169"/>
      <c r="F46" s="1169"/>
      <c r="G46" s="1169"/>
      <c r="H46" s="1169"/>
      <c r="I46" s="1169"/>
      <c r="J46" s="1169"/>
      <c r="K46" s="1169"/>
      <c r="L46" s="1169"/>
      <c r="M46" s="1169"/>
      <c r="N46" s="1169"/>
      <c r="O46" s="1169"/>
      <c r="P46" s="1169"/>
      <c r="Q46" s="1169"/>
      <c r="R46" s="1169"/>
      <c r="S46" s="1169"/>
      <c r="T46" s="1169"/>
      <c r="U46" s="1169"/>
      <c r="V46" s="1169"/>
      <c r="W46" s="1164"/>
      <c r="X46" s="1163"/>
      <c r="Y46" s="1163"/>
    </row>
    <row r="47" spans="2:25" s="1154" customFormat="1" ht="15.75" customHeight="1" x14ac:dyDescent="0.15">
      <c r="B47" s="1162"/>
      <c r="C47" s="1168" t="s">
        <v>2655</v>
      </c>
      <c r="D47" s="1168"/>
      <c r="E47" s="1168"/>
      <c r="F47" s="1168"/>
      <c r="G47" s="1168"/>
      <c r="H47" s="1168"/>
      <c r="I47" s="1168"/>
      <c r="J47" s="1168"/>
      <c r="K47" s="1168"/>
      <c r="L47" s="1168"/>
      <c r="M47" s="1168"/>
      <c r="N47" s="1168"/>
      <c r="O47" s="1168"/>
      <c r="P47" s="1168"/>
      <c r="Q47" s="1168"/>
      <c r="R47" s="1169"/>
      <c r="S47" s="1169"/>
      <c r="T47" s="1169"/>
      <c r="U47" s="1169"/>
      <c r="V47" s="1169"/>
      <c r="W47" s="1164"/>
      <c r="X47" s="1163"/>
      <c r="Y47" s="1163"/>
    </row>
    <row r="48" spans="2:25" s="1154" customFormat="1" ht="6" customHeight="1" x14ac:dyDescent="0.15">
      <c r="B48" s="1162"/>
      <c r="C48" s="1168"/>
      <c r="D48" s="1168"/>
      <c r="E48" s="1168"/>
      <c r="F48" s="1168"/>
      <c r="G48" s="1168"/>
      <c r="H48" s="1168"/>
      <c r="I48" s="1168"/>
      <c r="J48" s="1168"/>
      <c r="K48" s="1168"/>
      <c r="L48" s="1168"/>
      <c r="M48" s="1168"/>
      <c r="N48" s="1168"/>
      <c r="O48" s="1168"/>
      <c r="P48" s="1168"/>
      <c r="Q48" s="1168"/>
      <c r="R48" s="1169"/>
      <c r="S48" s="1169"/>
      <c r="T48" s="1169"/>
      <c r="U48" s="1169"/>
      <c r="V48" s="1169"/>
      <c r="W48" s="1164"/>
      <c r="X48" s="1163"/>
      <c r="Y48" s="1163"/>
    </row>
    <row r="49" spans="2:25" s="1154" customFormat="1" ht="15.75" customHeight="1" x14ac:dyDescent="0.15">
      <c r="B49" s="1162"/>
      <c r="C49" s="1171"/>
      <c r="D49" s="2419"/>
      <c r="E49" s="2420"/>
      <c r="F49" s="2420"/>
      <c r="G49" s="2420"/>
      <c r="H49" s="2420"/>
      <c r="I49" s="2420"/>
      <c r="J49" s="2420"/>
      <c r="K49" s="2420"/>
      <c r="L49" s="2420"/>
      <c r="M49" s="2420"/>
      <c r="N49" s="2420"/>
      <c r="O49" s="2420"/>
      <c r="P49" s="2420"/>
      <c r="Q49" s="2420"/>
      <c r="R49" s="2420"/>
      <c r="S49" s="2420"/>
      <c r="T49" s="2420"/>
      <c r="U49" s="2421"/>
      <c r="V49" s="1168"/>
      <c r="W49" s="1164"/>
      <c r="X49" s="1163"/>
      <c r="Y49" s="1163"/>
    </row>
    <row r="50" spans="2:25" s="1154" customFormat="1" ht="15.75" customHeight="1" x14ac:dyDescent="0.15">
      <c r="B50" s="1162"/>
      <c r="C50" s="1171"/>
      <c r="D50" s="2422"/>
      <c r="E50" s="2423"/>
      <c r="F50" s="2423"/>
      <c r="G50" s="2423"/>
      <c r="H50" s="2423"/>
      <c r="I50" s="2423"/>
      <c r="J50" s="2423"/>
      <c r="K50" s="2423"/>
      <c r="L50" s="2423"/>
      <c r="M50" s="2423"/>
      <c r="N50" s="2423"/>
      <c r="O50" s="2423"/>
      <c r="P50" s="2423"/>
      <c r="Q50" s="2423"/>
      <c r="R50" s="2423"/>
      <c r="S50" s="2423"/>
      <c r="T50" s="2423"/>
      <c r="U50" s="2424"/>
      <c r="V50" s="1168"/>
      <c r="W50" s="1164"/>
      <c r="X50" s="1163"/>
      <c r="Y50" s="1163"/>
    </row>
    <row r="51" spans="2:25" s="1154" customFormat="1" ht="15.75" customHeight="1" x14ac:dyDescent="0.15">
      <c r="B51" s="1162"/>
      <c r="C51" s="1171"/>
      <c r="D51" s="2422"/>
      <c r="E51" s="2423"/>
      <c r="F51" s="2423"/>
      <c r="G51" s="2423"/>
      <c r="H51" s="2423"/>
      <c r="I51" s="2423"/>
      <c r="J51" s="2423"/>
      <c r="K51" s="2423"/>
      <c r="L51" s="2423"/>
      <c r="M51" s="2423"/>
      <c r="N51" s="2423"/>
      <c r="O51" s="2423"/>
      <c r="P51" s="2423"/>
      <c r="Q51" s="2423"/>
      <c r="R51" s="2423"/>
      <c r="S51" s="2423"/>
      <c r="T51" s="2423"/>
      <c r="U51" s="2424"/>
      <c r="V51" s="1168"/>
      <c r="W51" s="1164"/>
      <c r="X51" s="1163"/>
      <c r="Y51" s="1163"/>
    </row>
    <row r="52" spans="2:25" s="1154" customFormat="1" ht="15.75" customHeight="1" x14ac:dyDescent="0.15">
      <c r="B52" s="1162"/>
      <c r="C52" s="1171"/>
      <c r="D52" s="2422"/>
      <c r="E52" s="2423"/>
      <c r="F52" s="2423"/>
      <c r="G52" s="2423"/>
      <c r="H52" s="2423"/>
      <c r="I52" s="2423"/>
      <c r="J52" s="2423"/>
      <c r="K52" s="2423"/>
      <c r="L52" s="2423"/>
      <c r="M52" s="2423"/>
      <c r="N52" s="2423"/>
      <c r="O52" s="2423"/>
      <c r="P52" s="2423"/>
      <c r="Q52" s="2423"/>
      <c r="R52" s="2423"/>
      <c r="S52" s="2423"/>
      <c r="T52" s="2423"/>
      <c r="U52" s="2424"/>
      <c r="V52" s="1168"/>
      <c r="W52" s="1164"/>
      <c r="X52" s="1163"/>
      <c r="Y52" s="1163"/>
    </row>
    <row r="53" spans="2:25" s="1154" customFormat="1" ht="15.75" customHeight="1" x14ac:dyDescent="0.15">
      <c r="B53" s="1162"/>
      <c r="C53" s="1168"/>
      <c r="D53" s="2425"/>
      <c r="E53" s="2426"/>
      <c r="F53" s="2426"/>
      <c r="G53" s="2426"/>
      <c r="H53" s="2426"/>
      <c r="I53" s="2426"/>
      <c r="J53" s="2426"/>
      <c r="K53" s="2426"/>
      <c r="L53" s="2426"/>
      <c r="M53" s="2426"/>
      <c r="N53" s="2426"/>
      <c r="O53" s="2426"/>
      <c r="P53" s="2426"/>
      <c r="Q53" s="2426"/>
      <c r="R53" s="2426"/>
      <c r="S53" s="2426"/>
      <c r="T53" s="2426"/>
      <c r="U53" s="2427"/>
      <c r="V53" s="1169"/>
      <c r="W53" s="1164"/>
      <c r="X53" s="1163"/>
      <c r="Y53" s="1163"/>
    </row>
    <row r="54" spans="2:25" s="1154" customFormat="1" ht="15.75" customHeight="1" x14ac:dyDescent="0.15">
      <c r="B54" s="1176"/>
      <c r="C54" s="1177"/>
      <c r="D54" s="1177"/>
      <c r="E54" s="1177"/>
      <c r="F54" s="1177"/>
      <c r="G54" s="1177"/>
      <c r="H54" s="1177"/>
      <c r="I54" s="1177"/>
      <c r="J54" s="1177"/>
      <c r="K54" s="1177"/>
      <c r="L54" s="1177"/>
      <c r="M54" s="1177"/>
      <c r="N54" s="1177"/>
      <c r="O54" s="1177"/>
      <c r="P54" s="1177"/>
      <c r="Q54" s="1177"/>
      <c r="R54" s="1177"/>
      <c r="S54" s="1177"/>
      <c r="T54" s="1177"/>
      <c r="U54" s="1177"/>
      <c r="V54" s="1177"/>
      <c r="W54" s="1178"/>
      <c r="X54" s="1163"/>
    </row>
    <row r="55" spans="2:25" s="1154" customFormat="1" x14ac:dyDescent="0.15">
      <c r="B55" s="1163"/>
      <c r="C55" s="1168"/>
      <c r="D55" s="1168"/>
      <c r="E55" s="1168"/>
      <c r="F55" s="1168"/>
      <c r="G55" s="1168"/>
      <c r="H55" s="1168"/>
      <c r="I55" s="1168"/>
      <c r="J55" s="1168"/>
      <c r="K55" s="1179"/>
      <c r="L55" s="1179"/>
      <c r="M55" s="1179"/>
      <c r="N55" s="1179"/>
      <c r="O55" s="1179"/>
      <c r="P55" s="1179"/>
      <c r="Q55" s="1179"/>
      <c r="R55" s="1179"/>
      <c r="S55" s="1179"/>
      <c r="T55" s="1179"/>
      <c r="U55" s="1179"/>
      <c r="V55" s="1179"/>
    </row>
    <row r="56" spans="2:25" s="1154" customFormat="1" x14ac:dyDescent="0.15">
      <c r="B56" s="1163"/>
      <c r="C56" s="1168"/>
      <c r="D56" s="1168"/>
      <c r="E56" s="1168"/>
      <c r="F56" s="1168"/>
      <c r="G56" s="1168"/>
      <c r="H56" s="1168"/>
      <c r="I56" s="1168"/>
      <c r="J56" s="1168"/>
      <c r="K56" s="1179"/>
      <c r="L56" s="1179"/>
      <c r="M56" s="1179"/>
      <c r="N56" s="1179"/>
      <c r="O56" s="1179"/>
      <c r="P56" s="1179"/>
      <c r="Q56" s="1179"/>
      <c r="R56" s="1179"/>
      <c r="S56" s="1179"/>
      <c r="T56" s="1179"/>
      <c r="U56" s="1179"/>
      <c r="V56" s="1179"/>
    </row>
    <row r="57" spans="2:25" s="1180" customFormat="1" x14ac:dyDescent="0.15">
      <c r="C57" s="1181"/>
      <c r="D57" s="1181"/>
      <c r="E57" s="1181"/>
      <c r="F57" s="1181"/>
      <c r="G57" s="1181"/>
      <c r="H57" s="1181"/>
      <c r="I57" s="1181"/>
      <c r="J57" s="1181"/>
      <c r="K57" s="1181"/>
      <c r="L57" s="1181"/>
      <c r="M57" s="1181"/>
      <c r="N57" s="1181"/>
      <c r="O57" s="1181"/>
      <c r="P57" s="1181"/>
      <c r="Q57" s="1181"/>
      <c r="R57" s="1181"/>
      <c r="S57" s="1181"/>
      <c r="T57" s="1181"/>
      <c r="U57" s="1181"/>
      <c r="V57" s="1181"/>
    </row>
    <row r="58" spans="2:25" s="1180" customFormat="1" x14ac:dyDescent="0.15">
      <c r="C58" s="1181"/>
      <c r="D58" s="1181"/>
      <c r="E58" s="1181"/>
      <c r="F58" s="1181"/>
      <c r="G58" s="1181"/>
      <c r="H58" s="1181"/>
      <c r="I58" s="1181"/>
      <c r="J58" s="1181"/>
      <c r="K58" s="1181"/>
      <c r="L58" s="1181"/>
      <c r="M58" s="1181"/>
      <c r="N58" s="1181"/>
      <c r="O58" s="1181"/>
      <c r="P58" s="1181"/>
      <c r="Q58" s="1181"/>
      <c r="R58" s="1181"/>
      <c r="S58" s="1181"/>
      <c r="T58" s="1181"/>
      <c r="U58" s="1181"/>
      <c r="V58" s="1181"/>
    </row>
    <row r="59" spans="2:25" s="1180" customFormat="1" x14ac:dyDescent="0.15">
      <c r="C59" s="1181"/>
      <c r="D59" s="1181"/>
      <c r="E59" s="1181"/>
      <c r="F59" s="1181"/>
      <c r="G59" s="1181"/>
      <c r="H59" s="1181"/>
      <c r="I59" s="1181"/>
      <c r="J59" s="1181"/>
      <c r="K59" s="1181"/>
      <c r="L59" s="1181"/>
      <c r="M59" s="1181"/>
      <c r="N59" s="1181"/>
      <c r="O59" s="1181"/>
      <c r="P59" s="1181"/>
      <c r="Q59" s="1181"/>
      <c r="R59" s="1181"/>
      <c r="S59" s="1181"/>
      <c r="T59" s="1181"/>
      <c r="U59" s="1181"/>
      <c r="V59" s="1181"/>
    </row>
    <row r="60" spans="2:25" s="1180" customFormat="1" x14ac:dyDescent="0.15">
      <c r="C60" s="1181"/>
      <c r="D60" s="1181"/>
      <c r="E60" s="1181"/>
      <c r="F60" s="1181"/>
      <c r="G60" s="1181"/>
      <c r="H60" s="1181"/>
      <c r="I60" s="1181"/>
      <c r="J60" s="1181"/>
      <c r="K60" s="1181"/>
      <c r="L60" s="1181"/>
      <c r="M60" s="1181"/>
      <c r="N60" s="1181"/>
      <c r="O60" s="1181"/>
      <c r="P60" s="1181"/>
      <c r="Q60" s="1181"/>
      <c r="R60" s="1181"/>
      <c r="S60" s="1181"/>
      <c r="T60" s="1181"/>
      <c r="U60" s="1181"/>
      <c r="V60" s="1181"/>
    </row>
    <row r="61" spans="2:25" s="1180" customFormat="1" x14ac:dyDescent="0.15">
      <c r="C61" s="1181"/>
      <c r="D61" s="1181"/>
      <c r="E61" s="1181"/>
      <c r="F61" s="1181"/>
      <c r="G61" s="1181"/>
      <c r="H61" s="1181"/>
      <c r="I61" s="1181"/>
      <c r="J61" s="1181"/>
      <c r="K61" s="1181"/>
      <c r="L61" s="1181"/>
      <c r="M61" s="1181"/>
      <c r="N61" s="1181"/>
      <c r="O61" s="1181"/>
      <c r="P61" s="1181"/>
      <c r="Q61" s="1181"/>
      <c r="R61" s="1181"/>
      <c r="S61" s="1181"/>
      <c r="T61" s="1181"/>
      <c r="U61" s="1181"/>
      <c r="V61" s="1181"/>
    </row>
    <row r="62" spans="2:25" s="1180" customFormat="1" x14ac:dyDescent="0.15">
      <c r="C62" s="1181"/>
      <c r="D62" s="1181"/>
      <c r="E62" s="1181"/>
      <c r="F62" s="1181"/>
      <c r="G62" s="1181"/>
      <c r="H62" s="1181"/>
      <c r="I62" s="1181"/>
      <c r="J62" s="1181"/>
      <c r="K62" s="1181"/>
      <c r="L62" s="1181"/>
      <c r="M62" s="1181"/>
      <c r="N62" s="1181"/>
      <c r="O62" s="1181"/>
      <c r="P62" s="1181"/>
      <c r="Q62" s="1181"/>
      <c r="R62" s="1181"/>
      <c r="S62" s="1181"/>
      <c r="T62" s="1181"/>
      <c r="U62" s="1181"/>
      <c r="V62" s="1181"/>
    </row>
    <row r="65" s="1180" customFormat="1" x14ac:dyDescent="0.15"/>
    <row r="66" s="1180" customFormat="1" x14ac:dyDescent="0.15"/>
    <row r="67" s="1180" customFormat="1" x14ac:dyDescent="0.15"/>
    <row r="68" s="1180" customFormat="1" x14ac:dyDescent="0.15"/>
    <row r="69" s="1180" customFormat="1" x14ac:dyDescent="0.15"/>
    <row r="70" s="1180" customFormat="1" x14ac:dyDescent="0.15"/>
  </sheetData>
  <mergeCells count="10">
    <mergeCell ref="G40:I40"/>
    <mergeCell ref="P45:R45"/>
    <mergeCell ref="S45:U45"/>
    <mergeCell ref="D49:U53"/>
    <mergeCell ref="B4:W4"/>
    <mergeCell ref="B6:F6"/>
    <mergeCell ref="G6:W6"/>
    <mergeCell ref="B7:F7"/>
    <mergeCell ref="D18:U22"/>
    <mergeCell ref="D26:U30"/>
  </mergeCells>
  <phoneticPr fontId="2"/>
  <dataValidations count="1">
    <dataValidation type="list" allowBlank="1" showInputMessage="1" showErrorMessage="1" sqref="G7 L7 Q7 D14 H14 D36 H36 E44 I44"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AK123"/>
  <sheetViews>
    <sheetView zoomScaleNormal="100" workbookViewId="0">
      <selection activeCell="I14" sqref="I14:J16"/>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2038" t="s">
        <v>1648</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row>
    <row r="6" spans="2:37" s="280" customFormat="1" x14ac:dyDescent="0.15"/>
    <row r="7" spans="2:37" s="280" customFormat="1" ht="27" customHeight="1" x14ac:dyDescent="0.15">
      <c r="B7" s="2444" t="s">
        <v>1321</v>
      </c>
      <c r="C7" s="2444"/>
      <c r="D7" s="2444"/>
      <c r="E7" s="2444"/>
      <c r="F7" s="2444"/>
      <c r="G7" s="2445"/>
      <c r="H7" s="2446"/>
      <c r="I7" s="2446"/>
      <c r="J7" s="2446"/>
      <c r="K7" s="2446"/>
      <c r="L7" s="2446"/>
      <c r="M7" s="2446"/>
      <c r="N7" s="2446"/>
      <c r="O7" s="2446"/>
      <c r="P7" s="2446"/>
      <c r="Q7" s="2446"/>
      <c r="R7" s="2446"/>
      <c r="S7" s="2446"/>
      <c r="T7" s="2446"/>
      <c r="U7" s="2446"/>
      <c r="V7" s="2446"/>
      <c r="W7" s="2446"/>
      <c r="X7" s="2446"/>
      <c r="Y7" s="2446"/>
      <c r="Z7" s="2446"/>
      <c r="AA7" s="2446"/>
      <c r="AB7" s="2446"/>
      <c r="AC7" s="2447"/>
    </row>
    <row r="8" spans="2:37" ht="27" customHeight="1" x14ac:dyDescent="0.15">
      <c r="B8" s="2442" t="s">
        <v>1322</v>
      </c>
      <c r="C8" s="2443"/>
      <c r="D8" s="2443"/>
      <c r="E8" s="2443"/>
      <c r="F8" s="2448"/>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442" t="s">
        <v>1649</v>
      </c>
      <c r="C9" s="2443"/>
      <c r="D9" s="2443"/>
      <c r="E9" s="2443"/>
      <c r="F9" s="2448"/>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442" t="s">
        <v>1650</v>
      </c>
      <c r="C10" s="2443"/>
      <c r="D10" s="2443"/>
      <c r="E10" s="2443"/>
      <c r="F10" s="2443"/>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449" t="s">
        <v>1653</v>
      </c>
      <c r="C13" s="2450"/>
      <c r="D13" s="2450"/>
      <c r="E13" s="2450"/>
      <c r="F13" s="2451"/>
      <c r="H13" s="2450" t="s">
        <v>1654</v>
      </c>
      <c r="I13" s="2450"/>
      <c r="J13" s="2450"/>
      <c r="K13" s="2450"/>
      <c r="L13" s="2450"/>
      <c r="M13" s="2450"/>
      <c r="N13" s="2450"/>
      <c r="O13" s="2450"/>
      <c r="P13" s="2450"/>
      <c r="Q13" s="2450"/>
      <c r="R13" s="2450"/>
      <c r="S13" s="2450"/>
      <c r="T13" s="2450"/>
      <c r="U13" s="2450"/>
      <c r="V13" s="2450"/>
      <c r="W13" s="2450"/>
      <c r="X13" s="2450"/>
      <c r="Y13" s="2450"/>
      <c r="AA13" s="290"/>
      <c r="AC13" s="291"/>
      <c r="AK13" s="292"/>
    </row>
    <row r="14" spans="2:37" s="280" customFormat="1" ht="27" customHeight="1" x14ac:dyDescent="0.15">
      <c r="B14" s="2449"/>
      <c r="C14" s="2450"/>
      <c r="D14" s="2450"/>
      <c r="E14" s="2450"/>
      <c r="F14" s="2451"/>
      <c r="V14" s="282"/>
      <c r="W14" s="282"/>
      <c r="X14" s="282"/>
      <c r="Y14" s="282"/>
      <c r="AA14" s="269" t="s">
        <v>913</v>
      </c>
      <c r="AB14" s="182" t="s">
        <v>914</v>
      </c>
      <c r="AC14" s="270" t="s">
        <v>915</v>
      </c>
      <c r="AK14" s="292"/>
    </row>
    <row r="15" spans="2:37" s="280" customFormat="1" ht="40.5" customHeight="1" x14ac:dyDescent="0.15">
      <c r="B15" s="2449"/>
      <c r="C15" s="2450"/>
      <c r="D15" s="2450"/>
      <c r="E15" s="2450"/>
      <c r="F15" s="2451"/>
      <c r="H15" s="293" t="s">
        <v>1002</v>
      </c>
      <c r="I15" s="2452" t="s">
        <v>1655</v>
      </c>
      <c r="J15" s="2453"/>
      <c r="K15" s="2453"/>
      <c r="L15" s="2453"/>
      <c r="M15" s="2453"/>
      <c r="N15" s="2453"/>
      <c r="O15" s="2453"/>
      <c r="P15" s="2453"/>
      <c r="Q15" s="2453"/>
      <c r="R15" s="2454"/>
      <c r="S15" s="2442"/>
      <c r="T15" s="2443"/>
      <c r="U15" s="881" t="s">
        <v>1004</v>
      </c>
      <c r="V15" s="282"/>
      <c r="W15" s="282"/>
      <c r="X15" s="282"/>
      <c r="Y15" s="282"/>
      <c r="AA15" s="136"/>
      <c r="AB15" s="731"/>
      <c r="AC15" s="131"/>
      <c r="AK15" s="292"/>
    </row>
    <row r="16" spans="2:37" s="280" customFormat="1" ht="40.5" customHeight="1" x14ac:dyDescent="0.15">
      <c r="B16" s="2449"/>
      <c r="C16" s="2450"/>
      <c r="D16" s="2450"/>
      <c r="E16" s="2450"/>
      <c r="F16" s="2451"/>
      <c r="H16" s="293" t="s">
        <v>1005</v>
      </c>
      <c r="I16" s="2452" t="s">
        <v>1656</v>
      </c>
      <c r="J16" s="2453"/>
      <c r="K16" s="2453"/>
      <c r="L16" s="2453"/>
      <c r="M16" s="2453"/>
      <c r="N16" s="2453"/>
      <c r="O16" s="2453"/>
      <c r="P16" s="2453"/>
      <c r="Q16" s="2453"/>
      <c r="R16" s="2454"/>
      <c r="S16" s="2442"/>
      <c r="T16" s="2443"/>
      <c r="U16" s="881" t="s">
        <v>1004</v>
      </c>
      <c r="V16" s="280" t="s">
        <v>1007</v>
      </c>
      <c r="W16" s="2455" t="s">
        <v>1657</v>
      </c>
      <c r="X16" s="2455"/>
      <c r="Y16" s="2455"/>
      <c r="AA16" s="215" t="s">
        <v>10</v>
      </c>
      <c r="AB16" s="207" t="s">
        <v>914</v>
      </c>
      <c r="AC16" s="216" t="s">
        <v>10</v>
      </c>
      <c r="AK16" s="292"/>
    </row>
    <row r="17" spans="2:37" s="280" customFormat="1" ht="40.5" customHeight="1" x14ac:dyDescent="0.15">
      <c r="B17" s="2449"/>
      <c r="C17" s="2450"/>
      <c r="D17" s="2450"/>
      <c r="E17" s="2450"/>
      <c r="F17" s="2451"/>
      <c r="H17" s="293" t="s">
        <v>1146</v>
      </c>
      <c r="I17" s="2452" t="s">
        <v>1658</v>
      </c>
      <c r="J17" s="2453"/>
      <c r="K17" s="2453"/>
      <c r="L17" s="2453"/>
      <c r="M17" s="2453"/>
      <c r="N17" s="2453"/>
      <c r="O17" s="2453"/>
      <c r="P17" s="2453"/>
      <c r="Q17" s="2453"/>
      <c r="R17" s="2454"/>
      <c r="S17" s="2442"/>
      <c r="T17" s="2443"/>
      <c r="U17" s="881" t="s">
        <v>1004</v>
      </c>
      <c r="V17" s="280" t="s">
        <v>1007</v>
      </c>
      <c r="W17" s="2455" t="s">
        <v>1659</v>
      </c>
      <c r="X17" s="2455"/>
      <c r="Y17" s="2455"/>
      <c r="AA17" s="215" t="s">
        <v>10</v>
      </c>
      <c r="AB17" s="207" t="s">
        <v>914</v>
      </c>
      <c r="AC17" s="216" t="s">
        <v>10</v>
      </c>
      <c r="AK17" s="292"/>
    </row>
    <row r="18" spans="2:37" s="280" customFormat="1" ht="40.5" customHeight="1" x14ac:dyDescent="0.15">
      <c r="B18" s="879"/>
      <c r="C18" s="877"/>
      <c r="D18" s="877"/>
      <c r="E18" s="877"/>
      <c r="F18" s="880"/>
      <c r="H18" s="293" t="s">
        <v>1148</v>
      </c>
      <c r="I18" s="2452" t="s">
        <v>1660</v>
      </c>
      <c r="J18" s="2453"/>
      <c r="K18" s="2453"/>
      <c r="L18" s="2453"/>
      <c r="M18" s="2453"/>
      <c r="N18" s="2453"/>
      <c r="O18" s="2453"/>
      <c r="P18" s="2453"/>
      <c r="Q18" s="2453"/>
      <c r="R18" s="2454"/>
      <c r="S18" s="2442"/>
      <c r="T18" s="2443"/>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452" t="s">
        <v>1661</v>
      </c>
      <c r="J19" s="2453"/>
      <c r="K19" s="2453"/>
      <c r="L19" s="2453"/>
      <c r="M19" s="2453"/>
      <c r="N19" s="2453"/>
      <c r="O19" s="2453"/>
      <c r="P19" s="2453"/>
      <c r="Q19" s="2453"/>
      <c r="R19" s="2454"/>
      <c r="S19" s="2442"/>
      <c r="T19" s="2443"/>
      <c r="U19" s="881" t="s">
        <v>1004</v>
      </c>
      <c r="V19" s="280" t="s">
        <v>1007</v>
      </c>
      <c r="W19" s="2455" t="s">
        <v>1662</v>
      </c>
      <c r="X19" s="2455"/>
      <c r="Y19" s="2455"/>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456" t="s">
        <v>1664</v>
      </c>
      <c r="I22" s="2457"/>
      <c r="J22" s="2457"/>
      <c r="K22" s="2457"/>
      <c r="L22" s="2458"/>
      <c r="M22" s="302" t="s">
        <v>1665</v>
      </c>
      <c r="N22" s="303"/>
      <c r="O22" s="303"/>
      <c r="P22" s="2459"/>
      <c r="Q22" s="2459"/>
      <c r="R22" s="2459"/>
      <c r="S22" s="2459"/>
      <c r="T22" s="2459"/>
      <c r="U22" s="881" t="s">
        <v>1004</v>
      </c>
      <c r="V22" s="280" t="s">
        <v>1007</v>
      </c>
      <c r="W22" s="2455" t="s">
        <v>1666</v>
      </c>
      <c r="X22" s="2455"/>
      <c r="Y22" s="2455"/>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659" t="s">
        <v>1667</v>
      </c>
      <c r="C24" s="1659"/>
      <c r="D24" s="1659"/>
      <c r="E24" s="1659"/>
      <c r="F24" s="1659"/>
      <c r="G24" s="1659"/>
      <c r="H24" s="1659"/>
      <c r="I24" s="1659"/>
      <c r="J24" s="1659"/>
      <c r="K24" s="1659"/>
      <c r="L24" s="1659"/>
      <c r="M24" s="1659"/>
      <c r="N24" s="1659"/>
      <c r="O24" s="1659"/>
      <c r="P24" s="1659"/>
      <c r="Q24" s="1659"/>
      <c r="R24" s="1659"/>
      <c r="S24" s="1659"/>
      <c r="T24" s="1659"/>
      <c r="U24" s="1659"/>
      <c r="V24" s="1659"/>
      <c r="W24" s="1659"/>
      <c r="X24" s="1659"/>
      <c r="Y24" s="1659"/>
      <c r="Z24" s="1659"/>
      <c r="AA24" s="1659"/>
      <c r="AB24" s="1659"/>
      <c r="AC24" s="1659"/>
    </row>
    <row r="25" spans="2:37" s="280" customFormat="1" ht="47.25" customHeight="1" x14ac:dyDescent="0.15">
      <c r="B25" s="2450" t="s">
        <v>1668</v>
      </c>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00000000-0002-0000-4300-000000000000}">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H123"/>
  <sheetViews>
    <sheetView zoomScaleNormal="100" workbookViewId="0">
      <selection activeCell="I14" sqref="I14:J16"/>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2038" t="s">
        <v>1669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row>
    <row r="6" spans="2:33" s="798" customFormat="1" x14ac:dyDescent="0.15"/>
    <row r="7" spans="2:33" s="798" customFormat="1" ht="27" customHeight="1" x14ac:dyDescent="0.15">
      <c r="B7" s="2013" t="s">
        <v>1321</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4"/>
      <c r="AA7" s="2014"/>
      <c r="AB7" s="2014"/>
      <c r="AC7" s="2014"/>
      <c r="AD7" s="2014"/>
      <c r="AE7" s="2014"/>
      <c r="AF7" s="2014"/>
      <c r="AG7" s="2015"/>
    </row>
    <row r="8" spans="2:33" ht="27" customHeight="1" x14ac:dyDescent="0.15">
      <c r="B8" s="1649" t="s">
        <v>1322</v>
      </c>
      <c r="C8" s="1650"/>
      <c r="D8" s="1650"/>
      <c r="E8" s="1650"/>
      <c r="F8" s="1651"/>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649" t="s">
        <v>1649</v>
      </c>
      <c r="C9" s="1650"/>
      <c r="D9" s="1650"/>
      <c r="E9" s="1650"/>
      <c r="F9" s="1651"/>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649" t="s">
        <v>1650</v>
      </c>
      <c r="C10" s="1650"/>
      <c r="D10" s="1650"/>
      <c r="E10" s="1650"/>
      <c r="F10" s="1650"/>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664" t="s">
        <v>1653</v>
      </c>
      <c r="C13" s="1665"/>
      <c r="D13" s="1665"/>
      <c r="E13" s="1665"/>
      <c r="F13" s="1670"/>
      <c r="H13" s="1665" t="s">
        <v>1670</v>
      </c>
      <c r="I13" s="1665"/>
      <c r="J13" s="1665"/>
      <c r="K13" s="1665"/>
      <c r="L13" s="1665"/>
      <c r="M13" s="1665"/>
      <c r="N13" s="1665"/>
      <c r="O13" s="1665"/>
      <c r="P13" s="1665"/>
      <c r="Q13" s="1665"/>
      <c r="R13" s="1665"/>
      <c r="S13" s="1665"/>
      <c r="T13" s="1665"/>
      <c r="U13" s="1665"/>
      <c r="V13" s="1665"/>
      <c r="W13" s="1665"/>
      <c r="X13" s="1665"/>
      <c r="Y13" s="1665"/>
      <c r="Z13" s="1665"/>
      <c r="AA13" s="1665"/>
      <c r="AB13" s="1665"/>
      <c r="AC13" s="1665"/>
      <c r="AE13" s="806"/>
      <c r="AG13" s="805"/>
    </row>
    <row r="14" spans="2:33" s="798" customFormat="1" ht="27" customHeight="1" x14ac:dyDescent="0.15">
      <c r="B14" s="1664"/>
      <c r="C14" s="1665"/>
      <c r="D14" s="1665"/>
      <c r="E14" s="1665"/>
      <c r="F14" s="1670"/>
      <c r="Z14" s="731"/>
      <c r="AA14" s="731"/>
      <c r="AB14" s="731"/>
      <c r="AC14" s="731"/>
      <c r="AE14" s="269" t="s">
        <v>913</v>
      </c>
      <c r="AF14" s="182" t="s">
        <v>914</v>
      </c>
      <c r="AG14" s="270" t="s">
        <v>915</v>
      </c>
    </row>
    <row r="15" spans="2:33" s="798" customFormat="1" ht="30" customHeight="1" x14ac:dyDescent="0.15">
      <c r="B15" s="1664"/>
      <c r="C15" s="1665"/>
      <c r="D15" s="1665"/>
      <c r="E15" s="1665"/>
      <c r="F15" s="1670"/>
      <c r="H15" s="848" t="s">
        <v>1002</v>
      </c>
      <c r="I15" s="2213" t="s">
        <v>1655</v>
      </c>
      <c r="J15" s="2214"/>
      <c r="K15" s="2214"/>
      <c r="L15" s="2214"/>
      <c r="M15" s="2214"/>
      <c r="N15" s="2214"/>
      <c r="O15" s="2214"/>
      <c r="P15" s="2214"/>
      <c r="Q15" s="2214"/>
      <c r="R15" s="2214"/>
      <c r="S15" s="2214"/>
      <c r="T15" s="2214"/>
      <c r="U15" s="2214"/>
      <c r="V15" s="2215"/>
      <c r="W15" s="1649"/>
      <c r="X15" s="1650"/>
      <c r="Y15" s="704" t="s">
        <v>1004</v>
      </c>
      <c r="Z15" s="731"/>
      <c r="AA15" s="731"/>
      <c r="AB15" s="731"/>
      <c r="AC15" s="731"/>
      <c r="AE15" s="806"/>
      <c r="AG15" s="805"/>
    </row>
    <row r="16" spans="2:33" s="798" customFormat="1" ht="30" customHeight="1" x14ac:dyDescent="0.15">
      <c r="B16" s="1664"/>
      <c r="C16" s="1665"/>
      <c r="D16" s="1665"/>
      <c r="E16" s="1665"/>
      <c r="F16" s="1670"/>
      <c r="H16" s="848" t="s">
        <v>1005</v>
      </c>
      <c r="I16" s="2213" t="s">
        <v>1671</v>
      </c>
      <c r="J16" s="2214"/>
      <c r="K16" s="2214"/>
      <c r="L16" s="2214"/>
      <c r="M16" s="2214"/>
      <c r="N16" s="2214"/>
      <c r="O16" s="2214"/>
      <c r="P16" s="2214"/>
      <c r="Q16" s="2214"/>
      <c r="R16" s="2214"/>
      <c r="S16" s="2214"/>
      <c r="T16" s="2214"/>
      <c r="U16" s="2214"/>
      <c r="V16" s="2215"/>
      <c r="W16" s="1649"/>
      <c r="X16" s="1650"/>
      <c r="Y16" s="704" t="s">
        <v>1004</v>
      </c>
      <c r="Z16" s="798" t="s">
        <v>1007</v>
      </c>
      <c r="AA16" s="2398" t="s">
        <v>1672</v>
      </c>
      <c r="AB16" s="2398"/>
      <c r="AC16" s="2398"/>
      <c r="AE16" s="215" t="s">
        <v>10</v>
      </c>
      <c r="AF16" s="207" t="s">
        <v>914</v>
      </c>
      <c r="AG16" s="216" t="s">
        <v>10</v>
      </c>
    </row>
    <row r="17" spans="2:33" s="798" customFormat="1" ht="30" customHeight="1" x14ac:dyDescent="0.15">
      <c r="B17" s="1664"/>
      <c r="C17" s="1665"/>
      <c r="D17" s="1665"/>
      <c r="E17" s="1665"/>
      <c r="F17" s="1670"/>
      <c r="H17" s="848" t="s">
        <v>1146</v>
      </c>
      <c r="I17" s="2213" t="s">
        <v>1673</v>
      </c>
      <c r="J17" s="2214"/>
      <c r="K17" s="2214"/>
      <c r="L17" s="2214"/>
      <c r="M17" s="2214"/>
      <c r="N17" s="2214"/>
      <c r="O17" s="2214"/>
      <c r="P17" s="2214"/>
      <c r="Q17" s="2214"/>
      <c r="R17" s="2214"/>
      <c r="S17" s="2214"/>
      <c r="T17" s="2214"/>
      <c r="U17" s="2214"/>
      <c r="V17" s="2215"/>
      <c r="W17" s="1649"/>
      <c r="X17" s="1650"/>
      <c r="Y17" s="704" t="s">
        <v>1004</v>
      </c>
      <c r="Z17" s="798" t="s">
        <v>1007</v>
      </c>
      <c r="AA17" s="2398" t="s">
        <v>1674</v>
      </c>
      <c r="AB17" s="2398"/>
      <c r="AC17" s="2398"/>
      <c r="AE17" s="215" t="s">
        <v>10</v>
      </c>
      <c r="AF17" s="207" t="s">
        <v>914</v>
      </c>
      <c r="AG17" s="216" t="s">
        <v>10</v>
      </c>
    </row>
    <row r="18" spans="2:33" s="798" customFormat="1" ht="30" customHeight="1" x14ac:dyDescent="0.15">
      <c r="B18" s="732"/>
      <c r="C18" s="733"/>
      <c r="D18" s="733"/>
      <c r="E18" s="733"/>
      <c r="F18" s="734"/>
      <c r="H18" s="848" t="s">
        <v>1148</v>
      </c>
      <c r="I18" s="2213" t="s">
        <v>1660</v>
      </c>
      <c r="J18" s="2214"/>
      <c r="K18" s="2214"/>
      <c r="L18" s="2214"/>
      <c r="M18" s="2214"/>
      <c r="N18" s="2214"/>
      <c r="O18" s="2214"/>
      <c r="P18" s="2214"/>
      <c r="Q18" s="2214"/>
      <c r="R18" s="2214"/>
      <c r="S18" s="2214"/>
      <c r="T18" s="2214"/>
      <c r="U18" s="2214"/>
      <c r="V18" s="2215"/>
      <c r="W18" s="1649"/>
      <c r="X18" s="1650"/>
      <c r="Y18" s="704" t="s">
        <v>1004</v>
      </c>
      <c r="AA18" s="748"/>
      <c r="AB18" s="748"/>
      <c r="AC18" s="748"/>
      <c r="AE18" s="863"/>
      <c r="AF18" s="853"/>
      <c r="AG18" s="259"/>
    </row>
    <row r="19" spans="2:33" s="798" customFormat="1" ht="40.5" customHeight="1" x14ac:dyDescent="0.15">
      <c r="B19" s="819"/>
      <c r="C19" s="797"/>
      <c r="D19" s="797"/>
      <c r="E19" s="797"/>
      <c r="F19" s="820"/>
      <c r="H19" s="848" t="s">
        <v>1155</v>
      </c>
      <c r="I19" s="2213" t="s">
        <v>1675</v>
      </c>
      <c r="J19" s="2214"/>
      <c r="K19" s="2214"/>
      <c r="L19" s="2214"/>
      <c r="M19" s="2214"/>
      <c r="N19" s="2214"/>
      <c r="O19" s="2214"/>
      <c r="P19" s="2214"/>
      <c r="Q19" s="2214"/>
      <c r="R19" s="2214"/>
      <c r="S19" s="2214"/>
      <c r="T19" s="2214"/>
      <c r="U19" s="2214"/>
      <c r="V19" s="2215"/>
      <c r="W19" s="1649"/>
      <c r="X19" s="1650"/>
      <c r="Y19" s="704" t="s">
        <v>1004</v>
      </c>
      <c r="Z19" s="798" t="s">
        <v>1007</v>
      </c>
      <c r="AA19" s="1794" t="s">
        <v>1662</v>
      </c>
      <c r="AB19" s="1794"/>
      <c r="AC19" s="1794"/>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2262" t="s">
        <v>1664</v>
      </c>
      <c r="I22" s="2263"/>
      <c r="J22" s="2263"/>
      <c r="K22" s="2263"/>
      <c r="L22" s="2264"/>
      <c r="M22" s="386" t="s">
        <v>1665</v>
      </c>
      <c r="N22" s="845"/>
      <c r="O22" s="845"/>
      <c r="P22" s="2380"/>
      <c r="Q22" s="2380"/>
      <c r="R22" s="2380"/>
      <c r="S22" s="2380"/>
      <c r="T22" s="2380"/>
      <c r="U22" s="2380"/>
      <c r="V22" s="2380"/>
      <c r="W22" s="2380"/>
      <c r="X22" s="2380"/>
      <c r="Y22" s="704" t="s">
        <v>1004</v>
      </c>
      <c r="Z22" s="798" t="s">
        <v>1007</v>
      </c>
      <c r="AA22" s="1794" t="s">
        <v>1676</v>
      </c>
      <c r="AB22" s="1794"/>
      <c r="AC22" s="1794"/>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664" t="s">
        <v>1678</v>
      </c>
      <c r="C26" s="1665"/>
      <c r="D26" s="1665"/>
      <c r="E26" s="1665"/>
      <c r="F26" s="1670"/>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664"/>
      <c r="C27" s="1665"/>
      <c r="D27" s="1665"/>
      <c r="E27" s="1665"/>
      <c r="F27" s="1670"/>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664"/>
      <c r="C28" s="1665"/>
      <c r="D28" s="1665"/>
      <c r="E28" s="1665"/>
      <c r="F28" s="1670"/>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664"/>
      <c r="C29" s="1665"/>
      <c r="D29" s="1665"/>
      <c r="E29" s="1665"/>
      <c r="F29" s="1670"/>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664"/>
      <c r="C30" s="1665"/>
      <c r="D30" s="1665"/>
      <c r="E30" s="1665"/>
      <c r="F30" s="1670"/>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664"/>
      <c r="C31" s="1665"/>
      <c r="D31" s="1665"/>
      <c r="E31" s="1665"/>
      <c r="F31" s="1670"/>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664"/>
      <c r="C32" s="1665"/>
      <c r="D32" s="1665"/>
      <c r="E32" s="1665"/>
      <c r="F32" s="1670"/>
      <c r="H32" s="871"/>
      <c r="I32" s="2226" t="s">
        <v>920</v>
      </c>
      <c r="J32" s="2226"/>
      <c r="K32" s="2226"/>
      <c r="L32" s="2226"/>
      <c r="M32" s="2226"/>
      <c r="N32" s="2339"/>
      <c r="O32" s="1713"/>
      <c r="P32" s="1713"/>
      <c r="Q32" s="1713"/>
      <c r="R32" s="1713"/>
      <c r="S32" s="1713"/>
      <c r="T32" s="1713"/>
      <c r="U32" s="1713"/>
      <c r="V32" s="1713"/>
      <c r="W32" s="1713"/>
      <c r="X32" s="1713"/>
      <c r="Y32" s="1713"/>
      <c r="Z32" s="1713"/>
      <c r="AA32" s="1713"/>
      <c r="AB32" s="1714"/>
      <c r="AC32" s="868"/>
      <c r="AD32" s="853"/>
      <c r="AE32" s="863"/>
      <c r="AF32" s="853"/>
      <c r="AG32" s="805"/>
    </row>
    <row r="33" spans="1:34" s="798" customFormat="1" ht="18.75" customHeight="1" x14ac:dyDescent="0.15">
      <c r="B33" s="1664"/>
      <c r="C33" s="1665"/>
      <c r="D33" s="1665"/>
      <c r="E33" s="1665"/>
      <c r="F33" s="1670"/>
      <c r="H33" s="871"/>
      <c r="I33" s="2226" t="s">
        <v>921</v>
      </c>
      <c r="J33" s="2226"/>
      <c r="K33" s="2226"/>
      <c r="L33" s="2226"/>
      <c r="M33" s="2226"/>
      <c r="N33" s="2339"/>
      <c r="O33" s="1713"/>
      <c r="P33" s="1713"/>
      <c r="Q33" s="1713"/>
      <c r="R33" s="1713"/>
      <c r="S33" s="1713"/>
      <c r="T33" s="1713"/>
      <c r="U33" s="1713"/>
      <c r="V33" s="1713"/>
      <c r="W33" s="1713"/>
      <c r="X33" s="1713"/>
      <c r="Y33" s="1713"/>
      <c r="Z33" s="1713"/>
      <c r="AA33" s="1713"/>
      <c r="AB33" s="1714"/>
      <c r="AC33" s="868"/>
      <c r="AD33" s="853"/>
      <c r="AE33" s="863"/>
      <c r="AF33" s="853"/>
      <c r="AG33" s="805"/>
    </row>
    <row r="34" spans="1:34" s="798" customFormat="1" ht="18.75" customHeight="1" x14ac:dyDescent="0.15">
      <c r="B34" s="1664"/>
      <c r="C34" s="1665"/>
      <c r="D34" s="1665"/>
      <c r="E34" s="1665"/>
      <c r="F34" s="1670"/>
      <c r="H34" s="871"/>
      <c r="I34" s="2226" t="s">
        <v>922</v>
      </c>
      <c r="J34" s="2226"/>
      <c r="K34" s="2226"/>
      <c r="L34" s="2226"/>
      <c r="M34" s="2226"/>
      <c r="N34" s="2339"/>
      <c r="O34" s="1713"/>
      <c r="P34" s="1713"/>
      <c r="Q34" s="1713"/>
      <c r="R34" s="1713"/>
      <c r="S34" s="1713"/>
      <c r="T34" s="1713"/>
      <c r="U34" s="1713"/>
      <c r="V34" s="1713"/>
      <c r="W34" s="1713"/>
      <c r="X34" s="1713"/>
      <c r="Y34" s="1713"/>
      <c r="Z34" s="1713"/>
      <c r="AA34" s="1713"/>
      <c r="AB34" s="1714"/>
      <c r="AC34" s="868"/>
      <c r="AD34" s="853"/>
      <c r="AE34" s="863"/>
      <c r="AF34" s="853"/>
      <c r="AG34" s="805"/>
    </row>
    <row r="35" spans="1:34" s="798" customFormat="1" ht="33.75" customHeight="1" x14ac:dyDescent="0.15">
      <c r="B35" s="1664"/>
      <c r="C35" s="1665"/>
      <c r="D35" s="1665"/>
      <c r="E35" s="1665"/>
      <c r="F35" s="1670"/>
      <c r="H35" s="2122" t="s">
        <v>1685</v>
      </c>
      <c r="I35" s="2122"/>
      <c r="J35" s="2122"/>
      <c r="K35" s="2122"/>
      <c r="L35" s="2122"/>
      <c r="M35" s="2122"/>
      <c r="N35" s="2122"/>
      <c r="O35" s="2122"/>
      <c r="P35" s="2122"/>
      <c r="Q35" s="2122"/>
      <c r="R35" s="2122"/>
      <c r="S35" s="2122"/>
      <c r="T35" s="2122"/>
      <c r="U35" s="2122"/>
      <c r="V35" s="2122"/>
      <c r="W35" s="2122"/>
      <c r="X35" s="2122"/>
      <c r="Y35" s="2122"/>
      <c r="Z35" s="2122"/>
      <c r="AA35" s="2122"/>
      <c r="AB35" s="2122"/>
      <c r="AC35" s="2122"/>
      <c r="AE35" s="863"/>
      <c r="AF35" s="853"/>
      <c r="AG35" s="259"/>
    </row>
    <row r="36" spans="1:34" s="798" customFormat="1" ht="36" customHeight="1" x14ac:dyDescent="0.15">
      <c r="B36" s="1664"/>
      <c r="C36" s="1665"/>
      <c r="D36" s="1665"/>
      <c r="E36" s="1665"/>
      <c r="F36" s="1670"/>
      <c r="H36" s="1794" t="s">
        <v>2611</v>
      </c>
      <c r="I36" s="1794"/>
      <c r="J36" s="1794"/>
      <c r="K36" s="1794"/>
      <c r="L36" s="1794"/>
      <c r="M36" s="1794"/>
      <c r="N36" s="1794"/>
      <c r="O36" s="1794"/>
      <c r="P36" s="1794"/>
      <c r="Q36" s="1794"/>
      <c r="R36" s="1794"/>
      <c r="S36" s="1794"/>
      <c r="T36" s="1794"/>
      <c r="U36" s="1794"/>
      <c r="V36" s="1794"/>
      <c r="W36" s="1794"/>
      <c r="X36" s="1794"/>
      <c r="Y36" s="1794"/>
      <c r="Z36" s="1794"/>
      <c r="AA36" s="1794"/>
      <c r="AB36" s="1794"/>
      <c r="AC36" s="1794"/>
      <c r="AD36" s="2189"/>
      <c r="AE36" s="215" t="s">
        <v>10</v>
      </c>
      <c r="AF36" s="207" t="s">
        <v>914</v>
      </c>
      <c r="AG36" s="216" t="s">
        <v>10</v>
      </c>
    </row>
    <row r="37" spans="1:34" s="798" customFormat="1" ht="18.75" customHeight="1" x14ac:dyDescent="0.15">
      <c r="B37" s="1664"/>
      <c r="C37" s="1665"/>
      <c r="D37" s="1665"/>
      <c r="E37" s="1665"/>
      <c r="F37" s="1670"/>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672"/>
      <c r="C38" s="1672"/>
      <c r="D38" s="1672"/>
      <c r="E38" s="1672"/>
      <c r="F38" s="1673"/>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664"/>
      <c r="C39" s="1659"/>
      <c r="D39" s="1665"/>
      <c r="E39" s="1665"/>
      <c r="F39" s="1670"/>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665" t="s">
        <v>1691</v>
      </c>
      <c r="C43" s="1665"/>
      <c r="D43" s="1665"/>
      <c r="E43" s="1665"/>
      <c r="F43" s="1665"/>
      <c r="G43" s="1665"/>
      <c r="H43" s="1665"/>
      <c r="I43" s="1665"/>
      <c r="J43" s="1665"/>
      <c r="K43" s="1665"/>
      <c r="L43" s="1665"/>
      <c r="M43" s="1665"/>
      <c r="N43" s="1665"/>
      <c r="O43" s="1665"/>
      <c r="P43" s="1665"/>
      <c r="Q43" s="1665"/>
      <c r="R43" s="1665"/>
      <c r="S43" s="1665"/>
      <c r="T43" s="1665"/>
      <c r="U43" s="1665"/>
      <c r="V43" s="1665"/>
      <c r="W43" s="1665"/>
      <c r="X43" s="1665"/>
      <c r="Y43" s="1665"/>
      <c r="Z43" s="1665"/>
      <c r="AA43" s="1665"/>
      <c r="AB43" s="1665"/>
      <c r="AC43" s="1665"/>
      <c r="AD43" s="1665"/>
      <c r="AE43" s="1665"/>
      <c r="AF43" s="733"/>
    </row>
    <row r="44" spans="1:34" s="798" customFormat="1" ht="47.25" customHeight="1" x14ac:dyDescent="0.15">
      <c r="B44" s="1665" t="s">
        <v>1692</v>
      </c>
      <c r="C44" s="1665"/>
      <c r="D44" s="1665"/>
      <c r="E44" s="1665"/>
      <c r="F44" s="1665"/>
      <c r="G44" s="1665"/>
      <c r="H44" s="1665"/>
      <c r="I44" s="1665"/>
      <c r="J44" s="1665"/>
      <c r="K44" s="1665"/>
      <c r="L44" s="1665"/>
      <c r="M44" s="1665"/>
      <c r="N44" s="1665"/>
      <c r="O44" s="1665"/>
      <c r="P44" s="1665"/>
      <c r="Q44" s="1665"/>
      <c r="R44" s="1665"/>
      <c r="S44" s="1665"/>
      <c r="T44" s="1665"/>
      <c r="U44" s="1665"/>
      <c r="V44" s="1665"/>
      <c r="W44" s="1665"/>
      <c r="X44" s="1665"/>
      <c r="Y44" s="1665"/>
      <c r="Z44" s="1665"/>
      <c r="AA44" s="1665"/>
      <c r="AB44" s="1665"/>
      <c r="AC44" s="1665"/>
      <c r="AD44" s="1665"/>
      <c r="AE44" s="1665"/>
      <c r="AF44" s="1665"/>
      <c r="AG44" s="1665"/>
    </row>
    <row r="45" spans="1:34" s="798" customFormat="1" ht="27" customHeight="1" x14ac:dyDescent="0.15">
      <c r="B45" s="1780" t="s">
        <v>1693</v>
      </c>
      <c r="C45" s="1780"/>
      <c r="D45" s="1780"/>
      <c r="E45" s="1780"/>
      <c r="F45" s="1780"/>
      <c r="G45" s="1780"/>
      <c r="H45" s="1780"/>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E45" s="1780"/>
      <c r="AF45" s="1780"/>
      <c r="AG45" s="1780"/>
      <c r="AH45" s="178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00000000-0002-0000-4400-000000000000}">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A62"/>
  <sheetViews>
    <sheetView view="pageBreakPreview" zoomScaleNormal="100" workbookViewId="0">
      <selection activeCell="I14" sqref="I14:J16"/>
    </sheetView>
  </sheetViews>
  <sheetFormatPr defaultRowHeight="13.5" x14ac:dyDescent="0.15"/>
  <cols>
    <col min="1" max="1" width="4.125" style="1253" customWidth="1"/>
    <col min="2" max="2" width="4.375" style="1253" customWidth="1"/>
    <col min="3" max="3" width="17.625" style="1253" customWidth="1"/>
    <col min="4" max="15" width="7.5" style="1253" customWidth="1"/>
    <col min="16" max="16" width="7.25" style="1253" bestFit="1" customWidth="1"/>
    <col min="17" max="17" width="11.5" style="1253" customWidth="1"/>
    <col min="18" max="18" width="37.75" style="1253" customWidth="1"/>
    <col min="19" max="19" width="4.5" style="1253" customWidth="1"/>
    <col min="20" max="256" width="9" style="1253"/>
    <col min="257" max="257" width="4.125" style="1253" customWidth="1"/>
    <col min="258" max="258" width="4.375" style="1253" customWidth="1"/>
    <col min="259" max="259" width="17.625" style="1253" customWidth="1"/>
    <col min="260" max="271" width="7.5" style="1253" customWidth="1"/>
    <col min="272" max="272" width="7.25" style="1253" bestFit="1" customWidth="1"/>
    <col min="273" max="273" width="11.5" style="1253" customWidth="1"/>
    <col min="274" max="274" width="37.75" style="1253" customWidth="1"/>
    <col min="275" max="275" width="4.5" style="1253" customWidth="1"/>
    <col min="276" max="512" width="9" style="1253"/>
    <col min="513" max="513" width="4.125" style="1253" customWidth="1"/>
    <col min="514" max="514" width="4.375" style="1253" customWidth="1"/>
    <col min="515" max="515" width="17.625" style="1253" customWidth="1"/>
    <col min="516" max="527" width="7.5" style="1253" customWidth="1"/>
    <col min="528" max="528" width="7.25" style="1253" bestFit="1" customWidth="1"/>
    <col min="529" max="529" width="11.5" style="1253" customWidth="1"/>
    <col min="530" max="530" width="37.75" style="1253" customWidth="1"/>
    <col min="531" max="531" width="4.5" style="1253" customWidth="1"/>
    <col min="532" max="768" width="9" style="1253"/>
    <col min="769" max="769" width="4.125" style="1253" customWidth="1"/>
    <col min="770" max="770" width="4.375" style="1253" customWidth="1"/>
    <col min="771" max="771" width="17.625" style="1253" customWidth="1"/>
    <col min="772" max="783" width="7.5" style="1253" customWidth="1"/>
    <col min="784" max="784" width="7.25" style="1253" bestFit="1" customWidth="1"/>
    <col min="785" max="785" width="11.5" style="1253" customWidth="1"/>
    <col min="786" max="786" width="37.75" style="1253" customWidth="1"/>
    <col min="787" max="787" width="4.5" style="1253" customWidth="1"/>
    <col min="788" max="1024" width="9" style="1253"/>
    <col min="1025" max="1025" width="4.125" style="1253" customWidth="1"/>
    <col min="1026" max="1026" width="4.375" style="1253" customWidth="1"/>
    <col min="1027" max="1027" width="17.625" style="1253" customWidth="1"/>
    <col min="1028" max="1039" width="7.5" style="1253" customWidth="1"/>
    <col min="1040" max="1040" width="7.25" style="1253" bestFit="1" customWidth="1"/>
    <col min="1041" max="1041" width="11.5" style="1253" customWidth="1"/>
    <col min="1042" max="1042" width="37.75" style="1253" customWidth="1"/>
    <col min="1043" max="1043" width="4.5" style="1253" customWidth="1"/>
    <col min="1044" max="1280" width="9" style="1253"/>
    <col min="1281" max="1281" width="4.125" style="1253" customWidth="1"/>
    <col min="1282" max="1282" width="4.375" style="1253" customWidth="1"/>
    <col min="1283" max="1283" width="17.625" style="1253" customWidth="1"/>
    <col min="1284" max="1295" width="7.5" style="1253" customWidth="1"/>
    <col min="1296" max="1296" width="7.25" style="1253" bestFit="1" customWidth="1"/>
    <col min="1297" max="1297" width="11.5" style="1253" customWidth="1"/>
    <col min="1298" max="1298" width="37.75" style="1253" customWidth="1"/>
    <col min="1299" max="1299" width="4.5" style="1253" customWidth="1"/>
    <col min="1300" max="1536" width="9" style="1253"/>
    <col min="1537" max="1537" width="4.125" style="1253" customWidth="1"/>
    <col min="1538" max="1538" width="4.375" style="1253" customWidth="1"/>
    <col min="1539" max="1539" width="17.625" style="1253" customWidth="1"/>
    <col min="1540" max="1551" width="7.5" style="1253" customWidth="1"/>
    <col min="1552" max="1552" width="7.25" style="1253" bestFit="1" customWidth="1"/>
    <col min="1553" max="1553" width="11.5" style="1253" customWidth="1"/>
    <col min="1554" max="1554" width="37.75" style="1253" customWidth="1"/>
    <col min="1555" max="1555" width="4.5" style="1253" customWidth="1"/>
    <col min="1556" max="1792" width="9" style="1253"/>
    <col min="1793" max="1793" width="4.125" style="1253" customWidth="1"/>
    <col min="1794" max="1794" width="4.375" style="1253" customWidth="1"/>
    <col min="1795" max="1795" width="17.625" style="1253" customWidth="1"/>
    <col min="1796" max="1807" width="7.5" style="1253" customWidth="1"/>
    <col min="1808" max="1808" width="7.25" style="1253" bestFit="1" customWidth="1"/>
    <col min="1809" max="1809" width="11.5" style="1253" customWidth="1"/>
    <col min="1810" max="1810" width="37.75" style="1253" customWidth="1"/>
    <col min="1811" max="1811" width="4.5" style="1253" customWidth="1"/>
    <col min="1812" max="2048" width="9" style="1253"/>
    <col min="2049" max="2049" width="4.125" style="1253" customWidth="1"/>
    <col min="2050" max="2050" width="4.375" style="1253" customWidth="1"/>
    <col min="2051" max="2051" width="17.625" style="1253" customWidth="1"/>
    <col min="2052" max="2063" width="7.5" style="1253" customWidth="1"/>
    <col min="2064" max="2064" width="7.25" style="1253" bestFit="1" customWidth="1"/>
    <col min="2065" max="2065" width="11.5" style="1253" customWidth="1"/>
    <col min="2066" max="2066" width="37.75" style="1253" customWidth="1"/>
    <col min="2067" max="2067" width="4.5" style="1253" customWidth="1"/>
    <col min="2068" max="2304" width="9" style="1253"/>
    <col min="2305" max="2305" width="4.125" style="1253" customWidth="1"/>
    <col min="2306" max="2306" width="4.375" style="1253" customWidth="1"/>
    <col min="2307" max="2307" width="17.625" style="1253" customWidth="1"/>
    <col min="2308" max="2319" width="7.5" style="1253" customWidth="1"/>
    <col min="2320" max="2320" width="7.25" style="1253" bestFit="1" customWidth="1"/>
    <col min="2321" max="2321" width="11.5" style="1253" customWidth="1"/>
    <col min="2322" max="2322" width="37.75" style="1253" customWidth="1"/>
    <col min="2323" max="2323" width="4.5" style="1253" customWidth="1"/>
    <col min="2324" max="2560" width="9" style="1253"/>
    <col min="2561" max="2561" width="4.125" style="1253" customWidth="1"/>
    <col min="2562" max="2562" width="4.375" style="1253" customWidth="1"/>
    <col min="2563" max="2563" width="17.625" style="1253" customWidth="1"/>
    <col min="2564" max="2575" width="7.5" style="1253" customWidth="1"/>
    <col min="2576" max="2576" width="7.25" style="1253" bestFit="1" customWidth="1"/>
    <col min="2577" max="2577" width="11.5" style="1253" customWidth="1"/>
    <col min="2578" max="2578" width="37.75" style="1253" customWidth="1"/>
    <col min="2579" max="2579" width="4.5" style="1253" customWidth="1"/>
    <col min="2580" max="2816" width="9" style="1253"/>
    <col min="2817" max="2817" width="4.125" style="1253" customWidth="1"/>
    <col min="2818" max="2818" width="4.375" style="1253" customWidth="1"/>
    <col min="2819" max="2819" width="17.625" style="1253" customWidth="1"/>
    <col min="2820" max="2831" width="7.5" style="1253" customWidth="1"/>
    <col min="2832" max="2832" width="7.25" style="1253" bestFit="1" customWidth="1"/>
    <col min="2833" max="2833" width="11.5" style="1253" customWidth="1"/>
    <col min="2834" max="2834" width="37.75" style="1253" customWidth="1"/>
    <col min="2835" max="2835" width="4.5" style="1253" customWidth="1"/>
    <col min="2836" max="3072" width="9" style="1253"/>
    <col min="3073" max="3073" width="4.125" style="1253" customWidth="1"/>
    <col min="3074" max="3074" width="4.375" style="1253" customWidth="1"/>
    <col min="3075" max="3075" width="17.625" style="1253" customWidth="1"/>
    <col min="3076" max="3087" width="7.5" style="1253" customWidth="1"/>
    <col min="3088" max="3088" width="7.25" style="1253" bestFit="1" customWidth="1"/>
    <col min="3089" max="3089" width="11.5" style="1253" customWidth="1"/>
    <col min="3090" max="3090" width="37.75" style="1253" customWidth="1"/>
    <col min="3091" max="3091" width="4.5" style="1253" customWidth="1"/>
    <col min="3092" max="3328" width="9" style="1253"/>
    <col min="3329" max="3329" width="4.125" style="1253" customWidth="1"/>
    <col min="3330" max="3330" width="4.375" style="1253" customWidth="1"/>
    <col min="3331" max="3331" width="17.625" style="1253" customWidth="1"/>
    <col min="3332" max="3343" width="7.5" style="1253" customWidth="1"/>
    <col min="3344" max="3344" width="7.25" style="1253" bestFit="1" customWidth="1"/>
    <col min="3345" max="3345" width="11.5" style="1253" customWidth="1"/>
    <col min="3346" max="3346" width="37.75" style="1253" customWidth="1"/>
    <col min="3347" max="3347" width="4.5" style="1253" customWidth="1"/>
    <col min="3348" max="3584" width="9" style="1253"/>
    <col min="3585" max="3585" width="4.125" style="1253" customWidth="1"/>
    <col min="3586" max="3586" width="4.375" style="1253" customWidth="1"/>
    <col min="3587" max="3587" width="17.625" style="1253" customWidth="1"/>
    <col min="3588" max="3599" width="7.5" style="1253" customWidth="1"/>
    <col min="3600" max="3600" width="7.25" style="1253" bestFit="1" customWidth="1"/>
    <col min="3601" max="3601" width="11.5" style="1253" customWidth="1"/>
    <col min="3602" max="3602" width="37.75" style="1253" customWidth="1"/>
    <col min="3603" max="3603" width="4.5" style="1253" customWidth="1"/>
    <col min="3604" max="3840" width="9" style="1253"/>
    <col min="3841" max="3841" width="4.125" style="1253" customWidth="1"/>
    <col min="3842" max="3842" width="4.375" style="1253" customWidth="1"/>
    <col min="3843" max="3843" width="17.625" style="1253" customWidth="1"/>
    <col min="3844" max="3855" width="7.5" style="1253" customWidth="1"/>
    <col min="3856" max="3856" width="7.25" style="1253" bestFit="1" customWidth="1"/>
    <col min="3857" max="3857" width="11.5" style="1253" customWidth="1"/>
    <col min="3858" max="3858" width="37.75" style="1253" customWidth="1"/>
    <col min="3859" max="3859" width="4.5" style="1253" customWidth="1"/>
    <col min="3860" max="4096" width="9" style="1253"/>
    <col min="4097" max="4097" width="4.125" style="1253" customWidth="1"/>
    <col min="4098" max="4098" width="4.375" style="1253" customWidth="1"/>
    <col min="4099" max="4099" width="17.625" style="1253" customWidth="1"/>
    <col min="4100" max="4111" width="7.5" style="1253" customWidth="1"/>
    <col min="4112" max="4112" width="7.25" style="1253" bestFit="1" customWidth="1"/>
    <col min="4113" max="4113" width="11.5" style="1253" customWidth="1"/>
    <col min="4114" max="4114" width="37.75" style="1253" customWidth="1"/>
    <col min="4115" max="4115" width="4.5" style="1253" customWidth="1"/>
    <col min="4116" max="4352" width="9" style="1253"/>
    <col min="4353" max="4353" width="4.125" style="1253" customWidth="1"/>
    <col min="4354" max="4354" width="4.375" style="1253" customWidth="1"/>
    <col min="4355" max="4355" width="17.625" style="1253" customWidth="1"/>
    <col min="4356" max="4367" width="7.5" style="1253" customWidth="1"/>
    <col min="4368" max="4368" width="7.25" style="1253" bestFit="1" customWidth="1"/>
    <col min="4369" max="4369" width="11.5" style="1253" customWidth="1"/>
    <col min="4370" max="4370" width="37.75" style="1253" customWidth="1"/>
    <col min="4371" max="4371" width="4.5" style="1253" customWidth="1"/>
    <col min="4372" max="4608" width="9" style="1253"/>
    <col min="4609" max="4609" width="4.125" style="1253" customWidth="1"/>
    <col min="4610" max="4610" width="4.375" style="1253" customWidth="1"/>
    <col min="4611" max="4611" width="17.625" style="1253" customWidth="1"/>
    <col min="4612" max="4623" width="7.5" style="1253" customWidth="1"/>
    <col min="4624" max="4624" width="7.25" style="1253" bestFit="1" customWidth="1"/>
    <col min="4625" max="4625" width="11.5" style="1253" customWidth="1"/>
    <col min="4626" max="4626" width="37.75" style="1253" customWidth="1"/>
    <col min="4627" max="4627" width="4.5" style="1253" customWidth="1"/>
    <col min="4628" max="4864" width="9" style="1253"/>
    <col min="4865" max="4865" width="4.125" style="1253" customWidth="1"/>
    <col min="4866" max="4866" width="4.375" style="1253" customWidth="1"/>
    <col min="4867" max="4867" width="17.625" style="1253" customWidth="1"/>
    <col min="4868" max="4879" width="7.5" style="1253" customWidth="1"/>
    <col min="4880" max="4880" width="7.25" style="1253" bestFit="1" customWidth="1"/>
    <col min="4881" max="4881" width="11.5" style="1253" customWidth="1"/>
    <col min="4882" max="4882" width="37.75" style="1253" customWidth="1"/>
    <col min="4883" max="4883" width="4.5" style="1253" customWidth="1"/>
    <col min="4884" max="5120" width="9" style="1253"/>
    <col min="5121" max="5121" width="4.125" style="1253" customWidth="1"/>
    <col min="5122" max="5122" width="4.375" style="1253" customWidth="1"/>
    <col min="5123" max="5123" width="17.625" style="1253" customWidth="1"/>
    <col min="5124" max="5135" width="7.5" style="1253" customWidth="1"/>
    <col min="5136" max="5136" width="7.25" style="1253" bestFit="1" customWidth="1"/>
    <col min="5137" max="5137" width="11.5" style="1253" customWidth="1"/>
    <col min="5138" max="5138" width="37.75" style="1253" customWidth="1"/>
    <col min="5139" max="5139" width="4.5" style="1253" customWidth="1"/>
    <col min="5140" max="5376" width="9" style="1253"/>
    <col min="5377" max="5377" width="4.125" style="1253" customWidth="1"/>
    <col min="5378" max="5378" width="4.375" style="1253" customWidth="1"/>
    <col min="5379" max="5379" width="17.625" style="1253" customWidth="1"/>
    <col min="5380" max="5391" width="7.5" style="1253" customWidth="1"/>
    <col min="5392" max="5392" width="7.25" style="1253" bestFit="1" customWidth="1"/>
    <col min="5393" max="5393" width="11.5" style="1253" customWidth="1"/>
    <col min="5394" max="5394" width="37.75" style="1253" customWidth="1"/>
    <col min="5395" max="5395" width="4.5" style="1253" customWidth="1"/>
    <col min="5396" max="5632" width="9" style="1253"/>
    <col min="5633" max="5633" width="4.125" style="1253" customWidth="1"/>
    <col min="5634" max="5634" width="4.375" style="1253" customWidth="1"/>
    <col min="5635" max="5635" width="17.625" style="1253" customWidth="1"/>
    <col min="5636" max="5647" width="7.5" style="1253" customWidth="1"/>
    <col min="5648" max="5648" width="7.25" style="1253" bestFit="1" customWidth="1"/>
    <col min="5649" max="5649" width="11.5" style="1253" customWidth="1"/>
    <col min="5650" max="5650" width="37.75" style="1253" customWidth="1"/>
    <col min="5651" max="5651" width="4.5" style="1253" customWidth="1"/>
    <col min="5652" max="5888" width="9" style="1253"/>
    <col min="5889" max="5889" width="4.125" style="1253" customWidth="1"/>
    <col min="5890" max="5890" width="4.375" style="1253" customWidth="1"/>
    <col min="5891" max="5891" width="17.625" style="1253" customWidth="1"/>
    <col min="5892" max="5903" width="7.5" style="1253" customWidth="1"/>
    <col min="5904" max="5904" width="7.25" style="1253" bestFit="1" customWidth="1"/>
    <col min="5905" max="5905" width="11.5" style="1253" customWidth="1"/>
    <col min="5906" max="5906" width="37.75" style="1253" customWidth="1"/>
    <col min="5907" max="5907" width="4.5" style="1253" customWidth="1"/>
    <col min="5908" max="6144" width="9" style="1253"/>
    <col min="6145" max="6145" width="4.125" style="1253" customWidth="1"/>
    <col min="6146" max="6146" width="4.375" style="1253" customWidth="1"/>
    <col min="6147" max="6147" width="17.625" style="1253" customWidth="1"/>
    <col min="6148" max="6159" width="7.5" style="1253" customWidth="1"/>
    <col min="6160" max="6160" width="7.25" style="1253" bestFit="1" customWidth="1"/>
    <col min="6161" max="6161" width="11.5" style="1253" customWidth="1"/>
    <col min="6162" max="6162" width="37.75" style="1253" customWidth="1"/>
    <col min="6163" max="6163" width="4.5" style="1253" customWidth="1"/>
    <col min="6164" max="6400" width="9" style="1253"/>
    <col min="6401" max="6401" width="4.125" style="1253" customWidth="1"/>
    <col min="6402" max="6402" width="4.375" style="1253" customWidth="1"/>
    <col min="6403" max="6403" width="17.625" style="1253" customWidth="1"/>
    <col min="6404" max="6415" width="7.5" style="1253" customWidth="1"/>
    <col min="6416" max="6416" width="7.25" style="1253" bestFit="1" customWidth="1"/>
    <col min="6417" max="6417" width="11.5" style="1253" customWidth="1"/>
    <col min="6418" max="6418" width="37.75" style="1253" customWidth="1"/>
    <col min="6419" max="6419" width="4.5" style="1253" customWidth="1"/>
    <col min="6420" max="6656" width="9" style="1253"/>
    <col min="6657" max="6657" width="4.125" style="1253" customWidth="1"/>
    <col min="6658" max="6658" width="4.375" style="1253" customWidth="1"/>
    <col min="6659" max="6659" width="17.625" style="1253" customWidth="1"/>
    <col min="6660" max="6671" width="7.5" style="1253" customWidth="1"/>
    <col min="6672" max="6672" width="7.25" style="1253" bestFit="1" customWidth="1"/>
    <col min="6673" max="6673" width="11.5" style="1253" customWidth="1"/>
    <col min="6674" max="6674" width="37.75" style="1253" customWidth="1"/>
    <col min="6675" max="6675" width="4.5" style="1253" customWidth="1"/>
    <col min="6676" max="6912" width="9" style="1253"/>
    <col min="6913" max="6913" width="4.125" style="1253" customWidth="1"/>
    <col min="6914" max="6914" width="4.375" style="1253" customWidth="1"/>
    <col min="6915" max="6915" width="17.625" style="1253" customWidth="1"/>
    <col min="6916" max="6927" width="7.5" style="1253" customWidth="1"/>
    <col min="6928" max="6928" width="7.25" style="1253" bestFit="1" customWidth="1"/>
    <col min="6929" max="6929" width="11.5" style="1253" customWidth="1"/>
    <col min="6930" max="6930" width="37.75" style="1253" customWidth="1"/>
    <col min="6931" max="6931" width="4.5" style="1253" customWidth="1"/>
    <col min="6932" max="7168" width="9" style="1253"/>
    <col min="7169" max="7169" width="4.125" style="1253" customWidth="1"/>
    <col min="7170" max="7170" width="4.375" style="1253" customWidth="1"/>
    <col min="7171" max="7171" width="17.625" style="1253" customWidth="1"/>
    <col min="7172" max="7183" width="7.5" style="1253" customWidth="1"/>
    <col min="7184" max="7184" width="7.25" style="1253" bestFit="1" customWidth="1"/>
    <col min="7185" max="7185" width="11.5" style="1253" customWidth="1"/>
    <col min="7186" max="7186" width="37.75" style="1253" customWidth="1"/>
    <col min="7187" max="7187" width="4.5" style="1253" customWidth="1"/>
    <col min="7188" max="7424" width="9" style="1253"/>
    <col min="7425" max="7425" width="4.125" style="1253" customWidth="1"/>
    <col min="7426" max="7426" width="4.375" style="1253" customWidth="1"/>
    <col min="7427" max="7427" width="17.625" style="1253" customWidth="1"/>
    <col min="7428" max="7439" width="7.5" style="1253" customWidth="1"/>
    <col min="7440" max="7440" width="7.25" style="1253" bestFit="1" customWidth="1"/>
    <col min="7441" max="7441" width="11.5" style="1253" customWidth="1"/>
    <col min="7442" max="7442" width="37.75" style="1253" customWidth="1"/>
    <col min="7443" max="7443" width="4.5" style="1253" customWidth="1"/>
    <col min="7444" max="7680" width="9" style="1253"/>
    <col min="7681" max="7681" width="4.125" style="1253" customWidth="1"/>
    <col min="7682" max="7682" width="4.375" style="1253" customWidth="1"/>
    <col min="7683" max="7683" width="17.625" style="1253" customWidth="1"/>
    <col min="7684" max="7695" width="7.5" style="1253" customWidth="1"/>
    <col min="7696" max="7696" width="7.25" style="1253" bestFit="1" customWidth="1"/>
    <col min="7697" max="7697" width="11.5" style="1253" customWidth="1"/>
    <col min="7698" max="7698" width="37.75" style="1253" customWidth="1"/>
    <col min="7699" max="7699" width="4.5" style="1253" customWidth="1"/>
    <col min="7700" max="7936" width="9" style="1253"/>
    <col min="7937" max="7937" width="4.125" style="1253" customWidth="1"/>
    <col min="7938" max="7938" width="4.375" style="1253" customWidth="1"/>
    <col min="7939" max="7939" width="17.625" style="1253" customWidth="1"/>
    <col min="7940" max="7951" width="7.5" style="1253" customWidth="1"/>
    <col min="7952" max="7952" width="7.25" style="1253" bestFit="1" customWidth="1"/>
    <col min="7953" max="7953" width="11.5" style="1253" customWidth="1"/>
    <col min="7954" max="7954" width="37.75" style="1253" customWidth="1"/>
    <col min="7955" max="7955" width="4.5" style="1253" customWidth="1"/>
    <col min="7956" max="8192" width="9" style="1253"/>
    <col min="8193" max="8193" width="4.125" style="1253" customWidth="1"/>
    <col min="8194" max="8194" width="4.375" style="1253" customWidth="1"/>
    <col min="8195" max="8195" width="17.625" style="1253" customWidth="1"/>
    <col min="8196" max="8207" width="7.5" style="1253" customWidth="1"/>
    <col min="8208" max="8208" width="7.25" style="1253" bestFit="1" customWidth="1"/>
    <col min="8209" max="8209" width="11.5" style="1253" customWidth="1"/>
    <col min="8210" max="8210" width="37.75" style="1253" customWidth="1"/>
    <col min="8211" max="8211" width="4.5" style="1253" customWidth="1"/>
    <col min="8212" max="8448" width="9" style="1253"/>
    <col min="8449" max="8449" width="4.125" style="1253" customWidth="1"/>
    <col min="8450" max="8450" width="4.375" style="1253" customWidth="1"/>
    <col min="8451" max="8451" width="17.625" style="1253" customWidth="1"/>
    <col min="8452" max="8463" width="7.5" style="1253" customWidth="1"/>
    <col min="8464" max="8464" width="7.25" style="1253" bestFit="1" customWidth="1"/>
    <col min="8465" max="8465" width="11.5" style="1253" customWidth="1"/>
    <col min="8466" max="8466" width="37.75" style="1253" customWidth="1"/>
    <col min="8467" max="8467" width="4.5" style="1253" customWidth="1"/>
    <col min="8468" max="8704" width="9" style="1253"/>
    <col min="8705" max="8705" width="4.125" style="1253" customWidth="1"/>
    <col min="8706" max="8706" width="4.375" style="1253" customWidth="1"/>
    <col min="8707" max="8707" width="17.625" style="1253" customWidth="1"/>
    <col min="8708" max="8719" width="7.5" style="1253" customWidth="1"/>
    <col min="8720" max="8720" width="7.25" style="1253" bestFit="1" customWidth="1"/>
    <col min="8721" max="8721" width="11.5" style="1253" customWidth="1"/>
    <col min="8722" max="8722" width="37.75" style="1253" customWidth="1"/>
    <col min="8723" max="8723" width="4.5" style="1253" customWidth="1"/>
    <col min="8724" max="8960" width="9" style="1253"/>
    <col min="8961" max="8961" width="4.125" style="1253" customWidth="1"/>
    <col min="8962" max="8962" width="4.375" style="1253" customWidth="1"/>
    <col min="8963" max="8963" width="17.625" style="1253" customWidth="1"/>
    <col min="8964" max="8975" width="7.5" style="1253" customWidth="1"/>
    <col min="8976" max="8976" width="7.25" style="1253" bestFit="1" customWidth="1"/>
    <col min="8977" max="8977" width="11.5" style="1253" customWidth="1"/>
    <col min="8978" max="8978" width="37.75" style="1253" customWidth="1"/>
    <col min="8979" max="8979" width="4.5" style="1253" customWidth="1"/>
    <col min="8980" max="9216" width="9" style="1253"/>
    <col min="9217" max="9217" width="4.125" style="1253" customWidth="1"/>
    <col min="9218" max="9218" width="4.375" style="1253" customWidth="1"/>
    <col min="9219" max="9219" width="17.625" style="1253" customWidth="1"/>
    <col min="9220" max="9231" width="7.5" style="1253" customWidth="1"/>
    <col min="9232" max="9232" width="7.25" style="1253" bestFit="1" customWidth="1"/>
    <col min="9233" max="9233" width="11.5" style="1253" customWidth="1"/>
    <col min="9234" max="9234" width="37.75" style="1253" customWidth="1"/>
    <col min="9235" max="9235" width="4.5" style="1253" customWidth="1"/>
    <col min="9236" max="9472" width="9" style="1253"/>
    <col min="9473" max="9473" width="4.125" style="1253" customWidth="1"/>
    <col min="9474" max="9474" width="4.375" style="1253" customWidth="1"/>
    <col min="9475" max="9475" width="17.625" style="1253" customWidth="1"/>
    <col min="9476" max="9487" width="7.5" style="1253" customWidth="1"/>
    <col min="9488" max="9488" width="7.25" style="1253" bestFit="1" customWidth="1"/>
    <col min="9489" max="9489" width="11.5" style="1253" customWidth="1"/>
    <col min="9490" max="9490" width="37.75" style="1253" customWidth="1"/>
    <col min="9491" max="9491" width="4.5" style="1253" customWidth="1"/>
    <col min="9492" max="9728" width="9" style="1253"/>
    <col min="9729" max="9729" width="4.125" style="1253" customWidth="1"/>
    <col min="9730" max="9730" width="4.375" style="1253" customWidth="1"/>
    <col min="9731" max="9731" width="17.625" style="1253" customWidth="1"/>
    <col min="9732" max="9743" width="7.5" style="1253" customWidth="1"/>
    <col min="9744" max="9744" width="7.25" style="1253" bestFit="1" customWidth="1"/>
    <col min="9745" max="9745" width="11.5" style="1253" customWidth="1"/>
    <col min="9746" max="9746" width="37.75" style="1253" customWidth="1"/>
    <col min="9747" max="9747" width="4.5" style="1253" customWidth="1"/>
    <col min="9748" max="9984" width="9" style="1253"/>
    <col min="9985" max="9985" width="4.125" style="1253" customWidth="1"/>
    <col min="9986" max="9986" width="4.375" style="1253" customWidth="1"/>
    <col min="9987" max="9987" width="17.625" style="1253" customWidth="1"/>
    <col min="9988" max="9999" width="7.5" style="1253" customWidth="1"/>
    <col min="10000" max="10000" width="7.25" style="1253" bestFit="1" customWidth="1"/>
    <col min="10001" max="10001" width="11.5" style="1253" customWidth="1"/>
    <col min="10002" max="10002" width="37.75" style="1253" customWidth="1"/>
    <col min="10003" max="10003" width="4.5" style="1253" customWidth="1"/>
    <col min="10004" max="10240" width="9" style="1253"/>
    <col min="10241" max="10241" width="4.125" style="1253" customWidth="1"/>
    <col min="10242" max="10242" width="4.375" style="1253" customWidth="1"/>
    <col min="10243" max="10243" width="17.625" style="1253" customWidth="1"/>
    <col min="10244" max="10255" width="7.5" style="1253" customWidth="1"/>
    <col min="10256" max="10256" width="7.25" style="1253" bestFit="1" customWidth="1"/>
    <col min="10257" max="10257" width="11.5" style="1253" customWidth="1"/>
    <col min="10258" max="10258" width="37.75" style="1253" customWidth="1"/>
    <col min="10259" max="10259" width="4.5" style="1253" customWidth="1"/>
    <col min="10260" max="10496" width="9" style="1253"/>
    <col min="10497" max="10497" width="4.125" style="1253" customWidth="1"/>
    <col min="10498" max="10498" width="4.375" style="1253" customWidth="1"/>
    <col min="10499" max="10499" width="17.625" style="1253" customWidth="1"/>
    <col min="10500" max="10511" width="7.5" style="1253" customWidth="1"/>
    <col min="10512" max="10512" width="7.25" style="1253" bestFit="1" customWidth="1"/>
    <col min="10513" max="10513" width="11.5" style="1253" customWidth="1"/>
    <col min="10514" max="10514" width="37.75" style="1253" customWidth="1"/>
    <col min="10515" max="10515" width="4.5" style="1253" customWidth="1"/>
    <col min="10516" max="10752" width="9" style="1253"/>
    <col min="10753" max="10753" width="4.125" style="1253" customWidth="1"/>
    <col min="10754" max="10754" width="4.375" style="1253" customWidth="1"/>
    <col min="10755" max="10755" width="17.625" style="1253" customWidth="1"/>
    <col min="10756" max="10767" width="7.5" style="1253" customWidth="1"/>
    <col min="10768" max="10768" width="7.25" style="1253" bestFit="1" customWidth="1"/>
    <col min="10769" max="10769" width="11.5" style="1253" customWidth="1"/>
    <col min="10770" max="10770" width="37.75" style="1253" customWidth="1"/>
    <col min="10771" max="10771" width="4.5" style="1253" customWidth="1"/>
    <col min="10772" max="11008" width="9" style="1253"/>
    <col min="11009" max="11009" width="4.125" style="1253" customWidth="1"/>
    <col min="11010" max="11010" width="4.375" style="1253" customWidth="1"/>
    <col min="11011" max="11011" width="17.625" style="1253" customWidth="1"/>
    <col min="11012" max="11023" width="7.5" style="1253" customWidth="1"/>
    <col min="11024" max="11024" width="7.25" style="1253" bestFit="1" customWidth="1"/>
    <col min="11025" max="11025" width="11.5" style="1253" customWidth="1"/>
    <col min="11026" max="11026" width="37.75" style="1253" customWidth="1"/>
    <col min="11027" max="11027" width="4.5" style="1253" customWidth="1"/>
    <col min="11028" max="11264" width="9" style="1253"/>
    <col min="11265" max="11265" width="4.125" style="1253" customWidth="1"/>
    <col min="11266" max="11266" width="4.375" style="1253" customWidth="1"/>
    <col min="11267" max="11267" width="17.625" style="1253" customWidth="1"/>
    <col min="11268" max="11279" width="7.5" style="1253" customWidth="1"/>
    <col min="11280" max="11280" width="7.25" style="1253" bestFit="1" customWidth="1"/>
    <col min="11281" max="11281" width="11.5" style="1253" customWidth="1"/>
    <col min="11282" max="11282" width="37.75" style="1253" customWidth="1"/>
    <col min="11283" max="11283" width="4.5" style="1253" customWidth="1"/>
    <col min="11284" max="11520" width="9" style="1253"/>
    <col min="11521" max="11521" width="4.125" style="1253" customWidth="1"/>
    <col min="11522" max="11522" width="4.375" style="1253" customWidth="1"/>
    <col min="11523" max="11523" width="17.625" style="1253" customWidth="1"/>
    <col min="11524" max="11535" width="7.5" style="1253" customWidth="1"/>
    <col min="11536" max="11536" width="7.25" style="1253" bestFit="1" customWidth="1"/>
    <col min="11537" max="11537" width="11.5" style="1253" customWidth="1"/>
    <col min="11538" max="11538" width="37.75" style="1253" customWidth="1"/>
    <col min="11539" max="11539" width="4.5" style="1253" customWidth="1"/>
    <col min="11540" max="11776" width="9" style="1253"/>
    <col min="11777" max="11777" width="4.125" style="1253" customWidth="1"/>
    <col min="11778" max="11778" width="4.375" style="1253" customWidth="1"/>
    <col min="11779" max="11779" width="17.625" style="1253" customWidth="1"/>
    <col min="11780" max="11791" width="7.5" style="1253" customWidth="1"/>
    <col min="11792" max="11792" width="7.25" style="1253" bestFit="1" customWidth="1"/>
    <col min="11793" max="11793" width="11.5" style="1253" customWidth="1"/>
    <col min="11794" max="11794" width="37.75" style="1253" customWidth="1"/>
    <col min="11795" max="11795" width="4.5" style="1253" customWidth="1"/>
    <col min="11796" max="12032" width="9" style="1253"/>
    <col min="12033" max="12033" width="4.125" style="1253" customWidth="1"/>
    <col min="12034" max="12034" width="4.375" style="1253" customWidth="1"/>
    <col min="12035" max="12035" width="17.625" style="1253" customWidth="1"/>
    <col min="12036" max="12047" width="7.5" style="1253" customWidth="1"/>
    <col min="12048" max="12048" width="7.25" style="1253" bestFit="1" customWidth="1"/>
    <col min="12049" max="12049" width="11.5" style="1253" customWidth="1"/>
    <col min="12050" max="12050" width="37.75" style="1253" customWidth="1"/>
    <col min="12051" max="12051" width="4.5" style="1253" customWidth="1"/>
    <col min="12052" max="12288" width="9" style="1253"/>
    <col min="12289" max="12289" width="4.125" style="1253" customWidth="1"/>
    <col min="12290" max="12290" width="4.375" style="1253" customWidth="1"/>
    <col min="12291" max="12291" width="17.625" style="1253" customWidth="1"/>
    <col min="12292" max="12303" width="7.5" style="1253" customWidth="1"/>
    <col min="12304" max="12304" width="7.25" style="1253" bestFit="1" customWidth="1"/>
    <col min="12305" max="12305" width="11.5" style="1253" customWidth="1"/>
    <col min="12306" max="12306" width="37.75" style="1253" customWidth="1"/>
    <col min="12307" max="12307" width="4.5" style="1253" customWidth="1"/>
    <col min="12308" max="12544" width="9" style="1253"/>
    <col min="12545" max="12545" width="4.125" style="1253" customWidth="1"/>
    <col min="12546" max="12546" width="4.375" style="1253" customWidth="1"/>
    <col min="12547" max="12547" width="17.625" style="1253" customWidth="1"/>
    <col min="12548" max="12559" width="7.5" style="1253" customWidth="1"/>
    <col min="12560" max="12560" width="7.25" style="1253" bestFit="1" customWidth="1"/>
    <col min="12561" max="12561" width="11.5" style="1253" customWidth="1"/>
    <col min="12562" max="12562" width="37.75" style="1253" customWidth="1"/>
    <col min="12563" max="12563" width="4.5" style="1253" customWidth="1"/>
    <col min="12564" max="12800" width="9" style="1253"/>
    <col min="12801" max="12801" width="4.125" style="1253" customWidth="1"/>
    <col min="12802" max="12802" width="4.375" style="1253" customWidth="1"/>
    <col min="12803" max="12803" width="17.625" style="1253" customWidth="1"/>
    <col min="12804" max="12815" width="7.5" style="1253" customWidth="1"/>
    <col min="12816" max="12816" width="7.25" style="1253" bestFit="1" customWidth="1"/>
    <col min="12817" max="12817" width="11.5" style="1253" customWidth="1"/>
    <col min="12818" max="12818" width="37.75" style="1253" customWidth="1"/>
    <col min="12819" max="12819" width="4.5" style="1253" customWidth="1"/>
    <col min="12820" max="13056" width="9" style="1253"/>
    <col min="13057" max="13057" width="4.125" style="1253" customWidth="1"/>
    <col min="13058" max="13058" width="4.375" style="1253" customWidth="1"/>
    <col min="13059" max="13059" width="17.625" style="1253" customWidth="1"/>
    <col min="13060" max="13071" width="7.5" style="1253" customWidth="1"/>
    <col min="13072" max="13072" width="7.25" style="1253" bestFit="1" customWidth="1"/>
    <col min="13073" max="13073" width="11.5" style="1253" customWidth="1"/>
    <col min="13074" max="13074" width="37.75" style="1253" customWidth="1"/>
    <col min="13075" max="13075" width="4.5" style="1253" customWidth="1"/>
    <col min="13076" max="13312" width="9" style="1253"/>
    <col min="13313" max="13313" width="4.125" style="1253" customWidth="1"/>
    <col min="13314" max="13314" width="4.375" style="1253" customWidth="1"/>
    <col min="13315" max="13315" width="17.625" style="1253" customWidth="1"/>
    <col min="13316" max="13327" width="7.5" style="1253" customWidth="1"/>
    <col min="13328" max="13328" width="7.25" style="1253" bestFit="1" customWidth="1"/>
    <col min="13329" max="13329" width="11.5" style="1253" customWidth="1"/>
    <col min="13330" max="13330" width="37.75" style="1253" customWidth="1"/>
    <col min="13331" max="13331" width="4.5" style="1253" customWidth="1"/>
    <col min="13332" max="13568" width="9" style="1253"/>
    <col min="13569" max="13569" width="4.125" style="1253" customWidth="1"/>
    <col min="13570" max="13570" width="4.375" style="1253" customWidth="1"/>
    <col min="13571" max="13571" width="17.625" style="1253" customWidth="1"/>
    <col min="13572" max="13583" width="7.5" style="1253" customWidth="1"/>
    <col min="13584" max="13584" width="7.25" style="1253" bestFit="1" customWidth="1"/>
    <col min="13585" max="13585" width="11.5" style="1253" customWidth="1"/>
    <col min="13586" max="13586" width="37.75" style="1253" customWidth="1"/>
    <col min="13587" max="13587" width="4.5" style="1253" customWidth="1"/>
    <col min="13588" max="13824" width="9" style="1253"/>
    <col min="13825" max="13825" width="4.125" style="1253" customWidth="1"/>
    <col min="13826" max="13826" width="4.375" style="1253" customWidth="1"/>
    <col min="13827" max="13827" width="17.625" style="1253" customWidth="1"/>
    <col min="13828" max="13839" width="7.5" style="1253" customWidth="1"/>
    <col min="13840" max="13840" width="7.25" style="1253" bestFit="1" customWidth="1"/>
    <col min="13841" max="13841" width="11.5" style="1253" customWidth="1"/>
    <col min="13842" max="13842" width="37.75" style="1253" customWidth="1"/>
    <col min="13843" max="13843" width="4.5" style="1253" customWidth="1"/>
    <col min="13844" max="14080" width="9" style="1253"/>
    <col min="14081" max="14081" width="4.125" style="1253" customWidth="1"/>
    <col min="14082" max="14082" width="4.375" style="1253" customWidth="1"/>
    <col min="14083" max="14083" width="17.625" style="1253" customWidth="1"/>
    <col min="14084" max="14095" width="7.5" style="1253" customWidth="1"/>
    <col min="14096" max="14096" width="7.25" style="1253" bestFit="1" customWidth="1"/>
    <col min="14097" max="14097" width="11.5" style="1253" customWidth="1"/>
    <col min="14098" max="14098" width="37.75" style="1253" customWidth="1"/>
    <col min="14099" max="14099" width="4.5" style="1253" customWidth="1"/>
    <col min="14100" max="14336" width="9" style="1253"/>
    <col min="14337" max="14337" width="4.125" style="1253" customWidth="1"/>
    <col min="14338" max="14338" width="4.375" style="1253" customWidth="1"/>
    <col min="14339" max="14339" width="17.625" style="1253" customWidth="1"/>
    <col min="14340" max="14351" width="7.5" style="1253" customWidth="1"/>
    <col min="14352" max="14352" width="7.25" style="1253" bestFit="1" customWidth="1"/>
    <col min="14353" max="14353" width="11.5" style="1253" customWidth="1"/>
    <col min="14354" max="14354" width="37.75" style="1253" customWidth="1"/>
    <col min="14355" max="14355" width="4.5" style="1253" customWidth="1"/>
    <col min="14356" max="14592" width="9" style="1253"/>
    <col min="14593" max="14593" width="4.125" style="1253" customWidth="1"/>
    <col min="14594" max="14594" width="4.375" style="1253" customWidth="1"/>
    <col min="14595" max="14595" width="17.625" style="1253" customWidth="1"/>
    <col min="14596" max="14607" width="7.5" style="1253" customWidth="1"/>
    <col min="14608" max="14608" width="7.25" style="1253" bestFit="1" customWidth="1"/>
    <col min="14609" max="14609" width="11.5" style="1253" customWidth="1"/>
    <col min="14610" max="14610" width="37.75" style="1253" customWidth="1"/>
    <col min="14611" max="14611" width="4.5" style="1253" customWidth="1"/>
    <col min="14612" max="14848" width="9" style="1253"/>
    <col min="14849" max="14849" width="4.125" style="1253" customWidth="1"/>
    <col min="14850" max="14850" width="4.375" style="1253" customWidth="1"/>
    <col min="14851" max="14851" width="17.625" style="1253" customWidth="1"/>
    <col min="14852" max="14863" width="7.5" style="1253" customWidth="1"/>
    <col min="14864" max="14864" width="7.25" style="1253" bestFit="1" customWidth="1"/>
    <col min="14865" max="14865" width="11.5" style="1253" customWidth="1"/>
    <col min="14866" max="14866" width="37.75" style="1253" customWidth="1"/>
    <col min="14867" max="14867" width="4.5" style="1253" customWidth="1"/>
    <col min="14868" max="15104" width="9" style="1253"/>
    <col min="15105" max="15105" width="4.125" style="1253" customWidth="1"/>
    <col min="15106" max="15106" width="4.375" style="1253" customWidth="1"/>
    <col min="15107" max="15107" width="17.625" style="1253" customWidth="1"/>
    <col min="15108" max="15119" width="7.5" style="1253" customWidth="1"/>
    <col min="15120" max="15120" width="7.25" style="1253" bestFit="1" customWidth="1"/>
    <col min="15121" max="15121" width="11.5" style="1253" customWidth="1"/>
    <col min="15122" max="15122" width="37.75" style="1253" customWidth="1"/>
    <col min="15123" max="15123" width="4.5" style="1253" customWidth="1"/>
    <col min="15124" max="15360" width="9" style="1253"/>
    <col min="15361" max="15361" width="4.125" style="1253" customWidth="1"/>
    <col min="15362" max="15362" width="4.375" style="1253" customWidth="1"/>
    <col min="15363" max="15363" width="17.625" style="1253" customWidth="1"/>
    <col min="15364" max="15375" width="7.5" style="1253" customWidth="1"/>
    <col min="15376" max="15376" width="7.25" style="1253" bestFit="1" customWidth="1"/>
    <col min="15377" max="15377" width="11.5" style="1253" customWidth="1"/>
    <col min="15378" max="15378" width="37.75" style="1253" customWidth="1"/>
    <col min="15379" max="15379" width="4.5" style="1253" customWidth="1"/>
    <col min="15380" max="15616" width="9" style="1253"/>
    <col min="15617" max="15617" width="4.125" style="1253" customWidth="1"/>
    <col min="15618" max="15618" width="4.375" style="1253" customWidth="1"/>
    <col min="15619" max="15619" width="17.625" style="1253" customWidth="1"/>
    <col min="15620" max="15631" width="7.5" style="1253" customWidth="1"/>
    <col min="15632" max="15632" width="7.25" style="1253" bestFit="1" customWidth="1"/>
    <col min="15633" max="15633" width="11.5" style="1253" customWidth="1"/>
    <col min="15634" max="15634" width="37.75" style="1253" customWidth="1"/>
    <col min="15635" max="15635" width="4.5" style="1253" customWidth="1"/>
    <col min="15636" max="15872" width="9" style="1253"/>
    <col min="15873" max="15873" width="4.125" style="1253" customWidth="1"/>
    <col min="15874" max="15874" width="4.375" style="1253" customWidth="1"/>
    <col min="15875" max="15875" width="17.625" style="1253" customWidth="1"/>
    <col min="15876" max="15887" width="7.5" style="1253" customWidth="1"/>
    <col min="15888" max="15888" width="7.25" style="1253" bestFit="1" customWidth="1"/>
    <col min="15889" max="15889" width="11.5" style="1253" customWidth="1"/>
    <col min="15890" max="15890" width="37.75" style="1253" customWidth="1"/>
    <col min="15891" max="15891" width="4.5" style="1253" customWidth="1"/>
    <col min="15892" max="16128" width="9" style="1253"/>
    <col min="16129" max="16129" width="4.125" style="1253" customWidth="1"/>
    <col min="16130" max="16130" width="4.375" style="1253" customWidth="1"/>
    <col min="16131" max="16131" width="17.625" style="1253" customWidth="1"/>
    <col min="16132" max="16143" width="7.5" style="1253" customWidth="1"/>
    <col min="16144" max="16144" width="7.25" style="1253" bestFit="1" customWidth="1"/>
    <col min="16145" max="16145" width="11.5" style="1253" customWidth="1"/>
    <col min="16146" max="16146" width="37.75" style="1253" customWidth="1"/>
    <col min="16147" max="16147" width="4.5" style="1253" customWidth="1"/>
    <col min="16148" max="16384" width="9" style="1253"/>
  </cols>
  <sheetData>
    <row r="1" spans="1:27" x14ac:dyDescent="0.15">
      <c r="A1" s="1252" t="s">
        <v>2839</v>
      </c>
    </row>
    <row r="2" spans="1:27" ht="21" x14ac:dyDescent="0.15">
      <c r="A2" s="2498" t="s">
        <v>2778</v>
      </c>
      <c r="B2" s="2498"/>
      <c r="C2" s="2498"/>
      <c r="D2" s="2498"/>
      <c r="E2" s="2498"/>
      <c r="F2" s="2498"/>
      <c r="G2" s="2498"/>
      <c r="H2" s="2498"/>
      <c r="I2" s="2498"/>
      <c r="J2" s="2498"/>
      <c r="K2" s="2498"/>
      <c r="L2" s="2498"/>
      <c r="M2" s="2498"/>
      <c r="N2" s="2498"/>
      <c r="O2" s="2498"/>
      <c r="P2" s="2498"/>
    </row>
    <row r="3" spans="1:27" ht="10.5" customHeight="1" thickBot="1" x14ac:dyDescent="0.2">
      <c r="A3" s="1254"/>
    </row>
    <row r="4" spans="1:27" ht="22.5" customHeight="1" thickBot="1" x14ac:dyDescent="0.2">
      <c r="B4" s="2499" t="s">
        <v>2779</v>
      </c>
      <c r="C4" s="2500"/>
      <c r="D4" s="2500"/>
      <c r="E4" s="2500"/>
      <c r="F4" s="2500"/>
      <c r="G4" s="2500"/>
      <c r="H4" s="2500"/>
      <c r="I4" s="2500"/>
      <c r="J4" s="2500"/>
      <c r="K4" s="2500"/>
      <c r="L4" s="2500"/>
      <c r="M4" s="2500"/>
      <c r="N4" s="2500"/>
      <c r="O4" s="2500"/>
      <c r="P4" s="1255"/>
      <c r="Q4" s="1256"/>
      <c r="R4" s="1256"/>
      <c r="S4" s="1257"/>
      <c r="T4" s="1257"/>
      <c r="U4" s="1257"/>
      <c r="V4" s="1257"/>
      <c r="W4" s="1257"/>
      <c r="X4" s="1257"/>
      <c r="Y4" s="1258"/>
      <c r="Z4" s="1258"/>
    </row>
    <row r="5" spans="1:27" ht="10.5" customHeight="1" x14ac:dyDescent="0.15"/>
    <row r="6" spans="1:27" ht="17.25" x14ac:dyDescent="0.15">
      <c r="A6" s="1259" t="s">
        <v>2780</v>
      </c>
      <c r="B6" s="1260" t="s">
        <v>2781</v>
      </c>
    </row>
    <row r="7" spans="1:27" ht="17.25" x14ac:dyDescent="0.15">
      <c r="A7" s="1259" t="s">
        <v>2782</v>
      </c>
      <c r="B7" s="2501" t="s">
        <v>2783</v>
      </c>
      <c r="C7" s="2502"/>
      <c r="D7" s="2502"/>
      <c r="E7" s="2502"/>
      <c r="F7" s="2502"/>
      <c r="G7" s="2502"/>
      <c r="H7" s="2502"/>
      <c r="I7" s="2502"/>
      <c r="J7" s="2502"/>
      <c r="K7" s="2502"/>
      <c r="L7" s="2502"/>
      <c r="M7" s="2502"/>
      <c r="N7" s="2502"/>
      <c r="O7" s="2502"/>
      <c r="P7" s="2502"/>
      <c r="Q7" s="2502"/>
      <c r="R7" s="2502"/>
      <c r="S7" s="2502"/>
      <c r="T7" s="1261"/>
      <c r="U7" s="1261"/>
      <c r="V7" s="1261"/>
      <c r="W7" s="1261"/>
      <c r="X7" s="1261"/>
      <c r="Y7" s="1261"/>
    </row>
    <row r="8" spans="1:27" ht="17.25" x14ac:dyDescent="0.15">
      <c r="A8" s="1259" t="s">
        <v>2784</v>
      </c>
      <c r="B8" s="2501" t="s">
        <v>2785</v>
      </c>
      <c r="C8" s="2502"/>
      <c r="D8" s="2502"/>
      <c r="E8" s="2502"/>
      <c r="F8" s="2502"/>
      <c r="G8" s="2502"/>
      <c r="H8" s="2502"/>
      <c r="I8" s="2502"/>
      <c r="J8" s="2502"/>
      <c r="K8" s="2502"/>
      <c r="L8" s="2502"/>
      <c r="M8" s="2502"/>
      <c r="N8" s="2502"/>
      <c r="O8" s="2502"/>
      <c r="P8" s="2502"/>
      <c r="Q8" s="2502"/>
      <c r="R8" s="2502"/>
      <c r="S8" s="2502"/>
      <c r="T8" s="1261"/>
      <c r="U8" s="1261"/>
      <c r="V8" s="1261"/>
      <c r="W8" s="1261"/>
      <c r="X8" s="1261"/>
      <c r="Y8" s="1261"/>
    </row>
    <row r="9" spans="1:27" ht="17.25" x14ac:dyDescent="0.15">
      <c r="A9" s="1259" t="s">
        <v>2786</v>
      </c>
      <c r="B9" s="2501" t="s">
        <v>2787</v>
      </c>
      <c r="C9" s="2503"/>
      <c r="D9" s="2503"/>
      <c r="E9" s="2503"/>
      <c r="F9" s="2503"/>
      <c r="G9" s="2503"/>
      <c r="H9" s="2503"/>
      <c r="I9" s="2503"/>
      <c r="J9" s="2503"/>
      <c r="K9" s="2503"/>
      <c r="L9" s="2503"/>
      <c r="M9" s="2503"/>
      <c r="N9" s="2503"/>
      <c r="O9" s="2503"/>
      <c r="P9" s="2503"/>
      <c r="Q9" s="2503"/>
      <c r="R9" s="2503"/>
      <c r="S9" s="2503"/>
      <c r="T9" s="1261"/>
      <c r="U9" s="1261"/>
      <c r="V9" s="1261"/>
      <c r="W9" s="1261"/>
      <c r="X9" s="1261"/>
      <c r="Y9" s="1261"/>
    </row>
    <row r="10" spans="1:27" ht="14.25" x14ac:dyDescent="0.15">
      <c r="A10" s="1262" t="s">
        <v>2788</v>
      </c>
      <c r="B10" s="2504" t="s">
        <v>2789</v>
      </c>
      <c r="C10" s="2505"/>
      <c r="D10" s="2505"/>
      <c r="E10" s="2505"/>
      <c r="F10" s="2505"/>
      <c r="G10" s="2505"/>
      <c r="H10" s="2505"/>
      <c r="I10" s="2505"/>
      <c r="J10" s="2505"/>
      <c r="K10" s="2505"/>
      <c r="L10" s="2505"/>
      <c r="M10" s="2505"/>
      <c r="N10" s="2505"/>
      <c r="O10" s="2505"/>
      <c r="P10" s="2505"/>
      <c r="Q10" s="2505"/>
      <c r="R10" s="2505"/>
      <c r="S10" s="2505"/>
      <c r="T10" s="1263"/>
      <c r="U10" s="1263"/>
      <c r="V10" s="1263"/>
      <c r="W10" s="1263"/>
      <c r="X10" s="1263"/>
      <c r="Y10" s="1263"/>
      <c r="Z10" s="1263"/>
      <c r="AA10" s="1263"/>
    </row>
    <row r="11" spans="1:27" ht="9" customHeight="1" x14ac:dyDescent="0.15">
      <c r="B11" s="1264"/>
      <c r="C11" s="1265"/>
      <c r="D11" s="1265"/>
      <c r="E11" s="1265"/>
      <c r="F11" s="1265"/>
      <c r="G11" s="1265"/>
      <c r="H11" s="1265"/>
      <c r="I11" s="1265"/>
      <c r="J11" s="1265"/>
      <c r="K11" s="1265"/>
      <c r="L11" s="1265"/>
      <c r="M11" s="1265"/>
      <c r="N11" s="1265"/>
      <c r="O11" s="1265"/>
      <c r="P11" s="1265"/>
      <c r="Q11" s="1265"/>
      <c r="R11" s="1265"/>
      <c r="S11" s="1265"/>
      <c r="T11" s="1263"/>
      <c r="U11" s="1263"/>
      <c r="V11" s="1263"/>
      <c r="W11" s="1263"/>
      <c r="X11" s="1263"/>
      <c r="Y11" s="1263"/>
      <c r="Z11" s="1263"/>
      <c r="AA11" s="1263"/>
    </row>
    <row r="12" spans="1:27" ht="14.25" x14ac:dyDescent="0.15">
      <c r="A12" s="1266">
        <v>1</v>
      </c>
      <c r="B12" s="1260" t="s">
        <v>2790</v>
      </c>
      <c r="C12" s="1252"/>
      <c r="D12" s="1252"/>
      <c r="E12" s="1252"/>
      <c r="F12" s="1252"/>
      <c r="G12" s="1252"/>
      <c r="H12" s="1252"/>
      <c r="I12" s="1252"/>
      <c r="J12" s="1252"/>
      <c r="K12" s="1252"/>
      <c r="L12" s="1252"/>
      <c r="M12" s="1252"/>
      <c r="N12" s="1252"/>
    </row>
    <row r="13" spans="1:27" ht="14.25" customHeight="1" x14ac:dyDescent="0.15">
      <c r="A13" s="1262"/>
      <c r="B13" s="1252" t="s">
        <v>2791</v>
      </c>
      <c r="C13" s="1252"/>
      <c r="D13" s="1252"/>
      <c r="E13" s="1252"/>
      <c r="F13" s="1252"/>
      <c r="G13" s="1252"/>
      <c r="H13" s="1252"/>
      <c r="I13" s="1252"/>
      <c r="J13" s="1252"/>
      <c r="K13" s="1252"/>
      <c r="L13" s="1252"/>
      <c r="M13" s="1252"/>
      <c r="N13" s="1252"/>
    </row>
    <row r="14" spans="1:27" ht="9" customHeight="1" x14ac:dyDescent="0.15">
      <c r="A14" s="1267"/>
    </row>
    <row r="15" spans="1:27" x14ac:dyDescent="0.15">
      <c r="B15" s="1252" t="s">
        <v>2792</v>
      </c>
    </row>
    <row r="16" spans="1:27" ht="14.25" thickBot="1" x14ac:dyDescent="0.2">
      <c r="A16" s="1252"/>
      <c r="B16" s="1252" t="s">
        <v>2793</v>
      </c>
      <c r="C16" s="1252"/>
      <c r="D16" s="1252"/>
      <c r="E16" s="1252"/>
      <c r="F16" s="1252"/>
      <c r="G16" s="1252"/>
      <c r="H16" s="1252"/>
      <c r="I16" s="1252"/>
      <c r="J16" s="1252"/>
      <c r="K16" s="1252"/>
      <c r="L16" s="1252"/>
      <c r="M16" s="1252"/>
      <c r="N16" s="1252"/>
    </row>
    <row r="17" spans="1:23" ht="20.25" customHeight="1" thickBot="1" x14ac:dyDescent="0.2">
      <c r="B17" s="2468"/>
      <c r="C17" s="2469"/>
      <c r="D17" s="1268" t="s">
        <v>1703</v>
      </c>
      <c r="E17" s="1268" t="s">
        <v>1703</v>
      </c>
      <c r="F17" s="1268" t="s">
        <v>1703</v>
      </c>
      <c r="G17" s="1268" t="s">
        <v>1703</v>
      </c>
      <c r="H17" s="1268" t="s">
        <v>1703</v>
      </c>
      <c r="I17" s="1269" t="s">
        <v>1703</v>
      </c>
      <c r="J17" s="1270" t="s">
        <v>1703</v>
      </c>
      <c r="K17" s="1268" t="s">
        <v>1703</v>
      </c>
      <c r="L17" s="1268" t="s">
        <v>1703</v>
      </c>
      <c r="M17" s="1268" t="s">
        <v>1703</v>
      </c>
      <c r="N17" s="1268" t="s">
        <v>1703</v>
      </c>
      <c r="O17" s="1271" t="s">
        <v>1703</v>
      </c>
    </row>
    <row r="18" spans="1:23" ht="25.5" customHeight="1" x14ac:dyDescent="0.15">
      <c r="B18" s="2496" t="s">
        <v>2794</v>
      </c>
      <c r="C18" s="1272" t="s">
        <v>2795</v>
      </c>
      <c r="D18" s="1273"/>
      <c r="E18" s="1274"/>
      <c r="F18" s="1274"/>
      <c r="G18" s="1274"/>
      <c r="H18" s="1274"/>
      <c r="I18" s="1275"/>
      <c r="J18" s="1276"/>
      <c r="K18" s="1274"/>
      <c r="L18" s="1274"/>
      <c r="M18" s="1276"/>
      <c r="N18" s="1274"/>
      <c r="O18" s="1277"/>
    </row>
    <row r="19" spans="1:23" ht="25.5" customHeight="1" thickBot="1" x14ac:dyDescent="0.2">
      <c r="B19" s="2497"/>
      <c r="C19" s="1278" t="s">
        <v>2796</v>
      </c>
      <c r="D19" s="1279"/>
      <c r="E19" s="1280"/>
      <c r="F19" s="1280"/>
      <c r="G19" s="1280"/>
      <c r="H19" s="1280"/>
      <c r="I19" s="1281"/>
      <c r="J19" s="1282"/>
      <c r="K19" s="1280"/>
      <c r="L19" s="1280"/>
      <c r="M19" s="1282"/>
      <c r="N19" s="1280"/>
      <c r="O19" s="1283"/>
    </row>
    <row r="20" spans="1:23" ht="21" customHeight="1" x14ac:dyDescent="0.15">
      <c r="D20" s="2494" t="s">
        <v>2797</v>
      </c>
      <c r="E20" s="1284" t="s">
        <v>2798</v>
      </c>
      <c r="F20" s="1285">
        <f>SUM(D18:O18)</f>
        <v>0</v>
      </c>
      <c r="J20" s="2494" t="s">
        <v>2799</v>
      </c>
      <c r="K20" s="1284" t="s">
        <v>2798</v>
      </c>
      <c r="L20" s="1285">
        <f>SUM(J18:O18)</f>
        <v>0</v>
      </c>
    </row>
    <row r="21" spans="1:23" ht="21" customHeight="1" thickBot="1" x14ac:dyDescent="0.2">
      <c r="D21" s="2495"/>
      <c r="E21" s="1286" t="s">
        <v>2800</v>
      </c>
      <c r="F21" s="1287">
        <f>SUM(D19:O19)</f>
        <v>0</v>
      </c>
      <c r="J21" s="2495"/>
      <c r="K21" s="1286" t="s">
        <v>2801</v>
      </c>
      <c r="L21" s="1287">
        <f>SUM(J19:O19)</f>
        <v>0</v>
      </c>
    </row>
    <row r="22" spans="1:23" ht="9" customHeight="1" thickBot="1" x14ac:dyDescent="0.2">
      <c r="B22" s="1288"/>
    </row>
    <row r="23" spans="1:23" ht="21" customHeight="1" thickTop="1" x14ac:dyDescent="0.15">
      <c r="B23" s="1288"/>
      <c r="H23" s="2488" t="s">
        <v>2802</v>
      </c>
      <c r="I23" s="2489"/>
      <c r="N23" s="2488" t="s">
        <v>2803</v>
      </c>
      <c r="O23" s="2489"/>
    </row>
    <row r="24" spans="1:23" ht="21" customHeight="1" thickBot="1" x14ac:dyDescent="0.2">
      <c r="B24" s="1288"/>
      <c r="H24" s="2490" t="e">
        <f>ROUNDDOWN((F21/F20),2)</f>
        <v>#DIV/0!</v>
      </c>
      <c r="I24" s="2491"/>
      <c r="J24" s="1253" t="s">
        <v>2804</v>
      </c>
      <c r="L24" s="1289" t="s">
        <v>1341</v>
      </c>
      <c r="N24" s="2490" t="e">
        <f>ROUNDDOWN((L21/L20),2)</f>
        <v>#DIV/0!</v>
      </c>
      <c r="O24" s="2491"/>
      <c r="P24" s="1253" t="s">
        <v>2804</v>
      </c>
    </row>
    <row r="25" spans="1:23" ht="9" customHeight="1" thickTop="1" x14ac:dyDescent="0.15"/>
    <row r="26" spans="1:23" x14ac:dyDescent="0.15">
      <c r="B26" s="1252" t="s">
        <v>2805</v>
      </c>
    </row>
    <row r="27" spans="1:23" x14ac:dyDescent="0.15">
      <c r="A27" s="1252"/>
      <c r="B27" s="1252" t="s">
        <v>2806</v>
      </c>
      <c r="C27" s="1252"/>
      <c r="D27" s="1252"/>
      <c r="E27" s="1252"/>
      <c r="F27" s="1252"/>
      <c r="G27" s="1252"/>
      <c r="H27" s="1252"/>
      <c r="I27" s="1252"/>
      <c r="J27" s="1252"/>
      <c r="K27" s="1252"/>
      <c r="L27" s="1252"/>
      <c r="M27" s="1252"/>
      <c r="N27" s="1252"/>
    </row>
    <row r="28" spans="1:23" ht="14.25" x14ac:dyDescent="0.15">
      <c r="A28" s="1290"/>
      <c r="B28" s="2467" t="s">
        <v>2807</v>
      </c>
      <c r="C28" s="2493"/>
      <c r="D28" s="2493"/>
      <c r="E28" s="2493"/>
      <c r="F28" s="2493"/>
      <c r="G28" s="2493"/>
      <c r="H28" s="2493"/>
      <c r="I28" s="2493"/>
      <c r="J28" s="2493"/>
      <c r="K28" s="2493"/>
      <c r="L28" s="2493"/>
      <c r="M28" s="2493"/>
      <c r="N28" s="2493"/>
      <c r="O28" s="2493"/>
      <c r="P28" s="2493"/>
      <c r="Q28" s="2493"/>
      <c r="R28" s="2493"/>
      <c r="S28" s="2493"/>
      <c r="T28" s="2493"/>
      <c r="U28" s="2493"/>
      <c r="V28" s="2493"/>
      <c r="W28" s="2493"/>
    </row>
    <row r="29" spans="1:23" ht="27" customHeight="1" thickBot="1" x14ac:dyDescent="0.2">
      <c r="A29" s="1290"/>
      <c r="B29" s="2467" t="s">
        <v>2808</v>
      </c>
      <c r="C29" s="2467"/>
      <c r="D29" s="2467"/>
      <c r="E29" s="2467"/>
      <c r="F29" s="2467"/>
      <c r="G29" s="2467"/>
      <c r="H29" s="2467"/>
      <c r="I29" s="2467"/>
      <c r="J29" s="2467"/>
      <c r="K29" s="2467"/>
      <c r="L29" s="2467"/>
      <c r="M29" s="2467"/>
      <c r="N29" s="2467"/>
      <c r="O29" s="2467"/>
      <c r="P29" s="2467"/>
      <c r="Q29" s="1291"/>
      <c r="R29" s="1291"/>
      <c r="S29" s="1291"/>
      <c r="T29" s="1292"/>
      <c r="U29" s="1292"/>
      <c r="V29" s="1292"/>
      <c r="W29" s="1292"/>
    </row>
    <row r="30" spans="1:23" ht="20.25" customHeight="1" thickBot="1" x14ac:dyDescent="0.2">
      <c r="B30" s="2468"/>
      <c r="C30" s="2469"/>
      <c r="D30" s="1268" t="s">
        <v>1703</v>
      </c>
      <c r="E30" s="1268" t="s">
        <v>1703</v>
      </c>
      <c r="F30" s="1268" t="s">
        <v>1703</v>
      </c>
      <c r="G30" s="1268" t="s">
        <v>1703</v>
      </c>
      <c r="H30" s="1268" t="s">
        <v>1703</v>
      </c>
      <c r="I30" s="1269" t="s">
        <v>1703</v>
      </c>
      <c r="J30" s="1270" t="s">
        <v>1703</v>
      </c>
      <c r="K30" s="1268" t="s">
        <v>1703</v>
      </c>
      <c r="L30" s="1268" t="s">
        <v>1703</v>
      </c>
      <c r="M30" s="1268" t="s">
        <v>1703</v>
      </c>
      <c r="N30" s="1268" t="s">
        <v>1703</v>
      </c>
      <c r="O30" s="1271" t="s">
        <v>1703</v>
      </c>
    </row>
    <row r="31" spans="1:23" ht="25.5" customHeight="1" x14ac:dyDescent="0.15">
      <c r="B31" s="2496" t="s">
        <v>2794</v>
      </c>
      <c r="C31" s="1272" t="s">
        <v>2795</v>
      </c>
      <c r="D31" s="1273"/>
      <c r="E31" s="1274"/>
      <c r="F31" s="1274"/>
      <c r="G31" s="1274"/>
      <c r="H31" s="1274"/>
      <c r="I31" s="1275"/>
      <c r="J31" s="1276"/>
      <c r="K31" s="1274"/>
      <c r="L31" s="1274"/>
      <c r="M31" s="1276"/>
      <c r="N31" s="1274"/>
      <c r="O31" s="1277"/>
    </row>
    <row r="32" spans="1:23" ht="25.5" customHeight="1" thickBot="1" x14ac:dyDescent="0.2">
      <c r="B32" s="2497"/>
      <c r="C32" s="1278" t="s">
        <v>2809</v>
      </c>
      <c r="D32" s="1279"/>
      <c r="E32" s="1280"/>
      <c r="F32" s="1280"/>
      <c r="G32" s="1280"/>
      <c r="H32" s="1280"/>
      <c r="I32" s="1281"/>
      <c r="J32" s="1282"/>
      <c r="K32" s="1280"/>
      <c r="L32" s="1280"/>
      <c r="M32" s="1282"/>
      <c r="N32" s="1280"/>
      <c r="O32" s="1283"/>
    </row>
    <row r="33" spans="1:23" ht="21" customHeight="1" x14ac:dyDescent="0.15">
      <c r="D33" s="2494" t="s">
        <v>2797</v>
      </c>
      <c r="E33" s="1284" t="s">
        <v>2798</v>
      </c>
      <c r="F33" s="1285">
        <f>SUM(D31:O31)</f>
        <v>0</v>
      </c>
      <c r="J33" s="2494" t="s">
        <v>2799</v>
      </c>
      <c r="K33" s="1284" t="s">
        <v>2798</v>
      </c>
      <c r="L33" s="1285">
        <f>SUM(J31:O31)</f>
        <v>0</v>
      </c>
    </row>
    <row r="34" spans="1:23" ht="21" customHeight="1" thickBot="1" x14ac:dyDescent="0.2">
      <c r="D34" s="2495"/>
      <c r="E34" s="1286" t="s">
        <v>2801</v>
      </c>
      <c r="F34" s="1287">
        <f>SUM(D32:O32)</f>
        <v>0</v>
      </c>
      <c r="J34" s="2495"/>
      <c r="K34" s="1286" t="s">
        <v>2801</v>
      </c>
      <c r="L34" s="1287">
        <f>SUM(J32:O32)</f>
        <v>0</v>
      </c>
    </row>
    <row r="35" spans="1:23" ht="9" customHeight="1" thickBot="1" x14ac:dyDescent="0.2">
      <c r="B35" s="1288"/>
    </row>
    <row r="36" spans="1:23" ht="21" customHeight="1" thickTop="1" x14ac:dyDescent="0.15">
      <c r="B36" s="1288"/>
      <c r="H36" s="2488" t="s">
        <v>2802</v>
      </c>
      <c r="I36" s="2489"/>
      <c r="N36" s="2488" t="s">
        <v>2803</v>
      </c>
      <c r="O36" s="2489"/>
    </row>
    <row r="37" spans="1:23" ht="21" customHeight="1" thickBot="1" x14ac:dyDescent="0.2">
      <c r="B37" s="1288"/>
      <c r="H37" s="2490" t="e">
        <f>ROUNDDOWN((F34/F33),2)</f>
        <v>#DIV/0!</v>
      </c>
      <c r="I37" s="2491"/>
      <c r="J37" s="1253" t="s">
        <v>2810</v>
      </c>
      <c r="L37" s="1289" t="s">
        <v>1341</v>
      </c>
      <c r="N37" s="2490" t="e">
        <f>ROUNDDOWN((L34/L33),2)</f>
        <v>#DIV/0!</v>
      </c>
      <c r="O37" s="2491"/>
      <c r="P37" s="1253" t="s">
        <v>2811</v>
      </c>
    </row>
    <row r="38" spans="1:23" ht="9" customHeight="1" thickTop="1" x14ac:dyDescent="0.15">
      <c r="A38" s="1267"/>
    </row>
    <row r="39" spans="1:23" x14ac:dyDescent="0.15">
      <c r="B39" s="1252" t="s">
        <v>2812</v>
      </c>
    </row>
    <row r="40" spans="1:23" x14ac:dyDescent="0.15">
      <c r="A40" s="1252"/>
      <c r="B40" s="1252" t="s">
        <v>2813</v>
      </c>
      <c r="C40" s="1252"/>
      <c r="D40" s="1252"/>
      <c r="E40" s="1252"/>
      <c r="F40" s="1252"/>
      <c r="G40" s="1252"/>
      <c r="H40" s="1252"/>
      <c r="I40" s="1252"/>
      <c r="J40" s="1252"/>
      <c r="K40" s="1252"/>
      <c r="L40" s="1252"/>
      <c r="M40" s="1252"/>
      <c r="N40" s="1252"/>
    </row>
    <row r="41" spans="1:23" x14ac:dyDescent="0.15">
      <c r="A41" s="1262"/>
      <c r="B41" s="1252" t="s">
        <v>2814</v>
      </c>
      <c r="C41" s="1252"/>
      <c r="D41" s="1252"/>
      <c r="E41" s="1252"/>
      <c r="F41" s="1252"/>
      <c r="G41" s="1252"/>
      <c r="H41" s="1252"/>
      <c r="I41" s="1252"/>
      <c r="J41" s="1252"/>
      <c r="K41" s="1252"/>
      <c r="L41" s="1252"/>
      <c r="M41" s="1252"/>
      <c r="N41" s="1252"/>
    </row>
    <row r="42" spans="1:23" ht="27" customHeight="1" thickBot="1" x14ac:dyDescent="0.2">
      <c r="A42" s="1290"/>
      <c r="B42" s="2467" t="s">
        <v>2815</v>
      </c>
      <c r="C42" s="2467"/>
      <c r="D42" s="2467"/>
      <c r="E42" s="2467"/>
      <c r="F42" s="2467"/>
      <c r="G42" s="2467"/>
      <c r="H42" s="2467"/>
      <c r="I42" s="2467"/>
      <c r="J42" s="2467"/>
      <c r="K42" s="2467"/>
      <c r="L42" s="2467"/>
      <c r="M42" s="2467"/>
      <c r="N42" s="2467"/>
      <c r="O42" s="2467"/>
      <c r="P42" s="2467"/>
      <c r="Q42" s="1264"/>
      <c r="R42" s="1264"/>
      <c r="S42" s="1264"/>
      <c r="T42" s="1293"/>
      <c r="U42" s="1293"/>
      <c r="V42" s="1293"/>
      <c r="W42" s="1293"/>
    </row>
    <row r="43" spans="1:23" ht="18.75" customHeight="1" thickBot="1" x14ac:dyDescent="0.2">
      <c r="B43" s="2468"/>
      <c r="C43" s="2469"/>
      <c r="D43" s="1294" t="s">
        <v>1703</v>
      </c>
      <c r="E43" s="1268" t="s">
        <v>1703</v>
      </c>
      <c r="F43" s="1271" t="s">
        <v>1703</v>
      </c>
    </row>
    <row r="44" spans="1:23" ht="25.5" customHeight="1" thickBot="1" x14ac:dyDescent="0.2">
      <c r="B44" s="2470" t="s">
        <v>2816</v>
      </c>
      <c r="C44" s="1272" t="s">
        <v>2817</v>
      </c>
      <c r="D44" s="1273"/>
      <c r="E44" s="1274"/>
      <c r="F44" s="1277"/>
    </row>
    <row r="45" spans="1:23" ht="25.5" customHeight="1" thickTop="1" thickBot="1" x14ac:dyDescent="0.2">
      <c r="B45" s="2471"/>
      <c r="C45" s="1278" t="s">
        <v>2818</v>
      </c>
      <c r="D45" s="1279"/>
      <c r="E45" s="1280"/>
      <c r="F45" s="1283"/>
      <c r="H45" s="2472" t="s">
        <v>2819</v>
      </c>
    </row>
    <row r="46" spans="1:23" ht="9" customHeight="1" thickBot="1" x14ac:dyDescent="0.2">
      <c r="H46" s="2473"/>
    </row>
    <row r="47" spans="1:23" ht="25.5" customHeight="1" thickBot="1" x14ac:dyDescent="0.2">
      <c r="B47" s="2474" t="s">
        <v>2820</v>
      </c>
      <c r="C47" s="2469"/>
      <c r="D47" s="1295" t="e">
        <f>D45/D44</f>
        <v>#DIV/0!</v>
      </c>
      <c r="E47" s="1295" t="e">
        <f>E45/E44</f>
        <v>#DIV/0!</v>
      </c>
      <c r="F47" s="1296" t="e">
        <f>F45/F44</f>
        <v>#DIV/0!</v>
      </c>
      <c r="H47" s="1297" t="e">
        <f>TRUNC(AVERAGE(D47:F47),2)</f>
        <v>#DIV/0!</v>
      </c>
      <c r="I47" s="1253" t="s">
        <v>2821</v>
      </c>
    </row>
    <row r="49" spans="1:12" ht="14.25" x14ac:dyDescent="0.15">
      <c r="A49" s="1260">
        <v>2</v>
      </c>
      <c r="B49" s="1260" t="s">
        <v>2822</v>
      </c>
      <c r="F49" s="1252" t="s">
        <v>2823</v>
      </c>
    </row>
    <row r="50" spans="1:12" ht="16.5" customHeight="1" thickBot="1" x14ac:dyDescent="0.2">
      <c r="A50" s="1267"/>
      <c r="B50" s="1252" t="s">
        <v>2824</v>
      </c>
      <c r="F50" s="1298" t="s">
        <v>2825</v>
      </c>
    </row>
    <row r="51" spans="1:12" ht="25.5" customHeight="1" thickTop="1" thickBot="1" x14ac:dyDescent="0.2">
      <c r="B51" s="2475"/>
      <c r="C51" s="2476"/>
      <c r="D51" s="2477" t="s">
        <v>2826</v>
      </c>
      <c r="E51" s="2478"/>
      <c r="I51" s="2463" t="s">
        <v>2827</v>
      </c>
      <c r="J51" s="2464"/>
    </row>
    <row r="52" spans="1:12" ht="25.5" customHeight="1" thickBot="1" x14ac:dyDescent="0.2">
      <c r="B52" s="2474" t="s">
        <v>2828</v>
      </c>
      <c r="C52" s="2479"/>
      <c r="D52" s="2480"/>
      <c r="E52" s="2481"/>
      <c r="F52" s="1289" t="s">
        <v>2829</v>
      </c>
      <c r="G52" s="1289" t="s">
        <v>2830</v>
      </c>
      <c r="H52" s="1289" t="s">
        <v>2831</v>
      </c>
      <c r="I52" s="2482">
        <f>D52/365</f>
        <v>0</v>
      </c>
      <c r="J52" s="2483"/>
    </row>
    <row r="53" spans="1:12" ht="9" customHeight="1" thickBot="1" x14ac:dyDescent="0.2"/>
    <row r="54" spans="1:12" ht="25.5" customHeight="1" thickTop="1" thickBot="1" x14ac:dyDescent="0.2">
      <c r="C54" s="1299" t="s">
        <v>2832</v>
      </c>
      <c r="I54" s="2484" t="s">
        <v>2304</v>
      </c>
      <c r="J54" s="2485"/>
    </row>
    <row r="55" spans="1:12" ht="25.5" customHeight="1" thickBot="1" x14ac:dyDescent="0.2">
      <c r="C55" s="1300">
        <f>I52</f>
        <v>0</v>
      </c>
      <c r="F55" s="1289" t="s">
        <v>2829</v>
      </c>
      <c r="G55" s="1289">
        <v>6</v>
      </c>
      <c r="H55" s="1289" t="s">
        <v>2831</v>
      </c>
      <c r="I55" s="2486">
        <f>ROUNDUP(C55/6,0)</f>
        <v>0</v>
      </c>
      <c r="J55" s="2487"/>
      <c r="L55" s="2492" t="s">
        <v>2833</v>
      </c>
    </row>
    <row r="56" spans="1:12" ht="9" customHeight="1" x14ac:dyDescent="0.15">
      <c r="L56" s="2492"/>
    </row>
    <row r="57" spans="1:12" x14ac:dyDescent="0.15">
      <c r="A57" s="1267"/>
      <c r="B57" s="1252" t="s">
        <v>2834</v>
      </c>
      <c r="L57" s="2492"/>
    </row>
    <row r="58" spans="1:12" ht="14.25" thickBot="1" x14ac:dyDescent="0.2">
      <c r="A58" s="1267"/>
      <c r="B58" s="1253" t="s">
        <v>2835</v>
      </c>
      <c r="L58" s="2492"/>
    </row>
    <row r="59" spans="1:12" ht="18.75" customHeight="1" thickBot="1" x14ac:dyDescent="0.2">
      <c r="B59" s="1301"/>
      <c r="C59" s="1302"/>
      <c r="D59" s="1303" t="s">
        <v>1703</v>
      </c>
      <c r="E59" s="1304" t="s">
        <v>1703</v>
      </c>
      <c r="F59" s="1305" t="s">
        <v>1703</v>
      </c>
      <c r="G59" s="1306"/>
      <c r="H59" s="1288"/>
      <c r="L59" s="2492"/>
    </row>
    <row r="60" spans="1:12" ht="25.5" customHeight="1" thickBot="1" x14ac:dyDescent="0.2">
      <c r="B60" s="2460" t="s">
        <v>2836</v>
      </c>
      <c r="C60" s="1307" t="s">
        <v>1204</v>
      </c>
      <c r="D60" s="1308"/>
      <c r="E60" s="1309"/>
      <c r="F60" s="1310"/>
      <c r="G60" s="1311"/>
      <c r="L60" s="2492"/>
    </row>
    <row r="61" spans="1:12" ht="25.5" customHeight="1" thickTop="1" x14ac:dyDescent="0.15">
      <c r="B61" s="2461"/>
      <c r="C61" s="1312" t="s">
        <v>1205</v>
      </c>
      <c r="D61" s="1313"/>
      <c r="E61" s="1314"/>
      <c r="F61" s="1315"/>
      <c r="G61" s="1311"/>
      <c r="I61" s="2463" t="s">
        <v>2837</v>
      </c>
      <c r="J61" s="2464"/>
      <c r="L61" s="2492"/>
    </row>
    <row r="62" spans="1:12" ht="25.5" customHeight="1" thickBot="1" x14ac:dyDescent="0.2">
      <c r="B62" s="2462"/>
      <c r="C62" s="1316" t="s">
        <v>2838</v>
      </c>
      <c r="D62" s="1317"/>
      <c r="E62" s="1318"/>
      <c r="F62" s="1319"/>
      <c r="G62" s="1311"/>
      <c r="I62" s="2465" t="e">
        <f>TRUNC(AVERAGE(D62:F62),2)</f>
        <v>#DIV/0!</v>
      </c>
      <c r="J62" s="2466"/>
      <c r="L62" s="2492"/>
    </row>
  </sheetData>
  <mergeCells count="41">
    <mergeCell ref="N23:O23"/>
    <mergeCell ref="A2:P2"/>
    <mergeCell ref="B4:O4"/>
    <mergeCell ref="B7:S7"/>
    <mergeCell ref="B8:S8"/>
    <mergeCell ref="B9:S9"/>
    <mergeCell ref="B10:S10"/>
    <mergeCell ref="B17:C17"/>
    <mergeCell ref="B18:B19"/>
    <mergeCell ref="D20:D21"/>
    <mergeCell ref="J20:J21"/>
    <mergeCell ref="H23:I23"/>
    <mergeCell ref="N24:O24"/>
    <mergeCell ref="B28:W28"/>
    <mergeCell ref="B29:P29"/>
    <mergeCell ref="B30:C30"/>
    <mergeCell ref="D33:D34"/>
    <mergeCell ref="J33:J34"/>
    <mergeCell ref="B31:B32"/>
    <mergeCell ref="H24:I24"/>
    <mergeCell ref="H36:I36"/>
    <mergeCell ref="N36:O36"/>
    <mergeCell ref="H37:I37"/>
    <mergeCell ref="N37:O37"/>
    <mergeCell ref="L55:L62"/>
    <mergeCell ref="B60:B62"/>
    <mergeCell ref="I61:J61"/>
    <mergeCell ref="I62:J62"/>
    <mergeCell ref="B42:P42"/>
    <mergeCell ref="B43:C43"/>
    <mergeCell ref="B44:B45"/>
    <mergeCell ref="H45:H46"/>
    <mergeCell ref="B47:C47"/>
    <mergeCell ref="B51:C51"/>
    <mergeCell ref="D51:E51"/>
    <mergeCell ref="I51:J51"/>
    <mergeCell ref="B52:C52"/>
    <mergeCell ref="D52:E52"/>
    <mergeCell ref="I52:J52"/>
    <mergeCell ref="I54:J54"/>
    <mergeCell ref="I55:J55"/>
  </mergeCells>
  <phoneticPr fontId="2"/>
  <pageMargins left="0.70866141732283472" right="0.70866141732283472" top="0.74803149606299213" bottom="0.74803149606299213"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F439"/>
  <sheetViews>
    <sheetView view="pageBreakPreview" topLeftCell="A9" zoomScale="80" zoomScaleNormal="100" zoomScaleSheetLayoutView="80" workbookViewId="0">
      <selection activeCell="I14" sqref="I14:J16"/>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521" t="s">
        <v>602</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522" t="s">
        <v>603</v>
      </c>
      <c r="T5" s="1523"/>
      <c r="U5" s="1523"/>
      <c r="V5" s="1524"/>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522" t="s">
        <v>381</v>
      </c>
      <c r="B7" s="1523"/>
      <c r="C7" s="1524"/>
      <c r="D7" s="1522" t="s">
        <v>3</v>
      </c>
      <c r="E7" s="1524"/>
      <c r="F7" s="1522" t="s">
        <v>4</v>
      </c>
      <c r="G7" s="1524"/>
      <c r="H7" s="1522" t="s">
        <v>422</v>
      </c>
      <c r="I7" s="1523"/>
      <c r="J7" s="1523"/>
      <c r="K7" s="1523"/>
      <c r="L7" s="1523"/>
      <c r="M7" s="1523"/>
      <c r="N7" s="1523"/>
      <c r="O7" s="1523"/>
      <c r="P7" s="1523"/>
      <c r="Q7" s="1523"/>
      <c r="R7" s="1523"/>
      <c r="S7" s="1523"/>
      <c r="T7" s="1523"/>
      <c r="U7" s="1523"/>
      <c r="V7" s="1523"/>
      <c r="W7" s="1523"/>
      <c r="X7" s="1524"/>
      <c r="Y7" s="1522" t="s">
        <v>6</v>
      </c>
      <c r="Z7" s="1523"/>
      <c r="AA7" s="1523"/>
      <c r="AB7" s="1524"/>
      <c r="AC7" s="1522" t="s">
        <v>7</v>
      </c>
      <c r="AD7" s="1523"/>
      <c r="AE7" s="1523"/>
      <c r="AF7" s="1524"/>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528" t="s">
        <v>38</v>
      </c>
      <c r="I9" s="1543" t="s">
        <v>10</v>
      </c>
      <c r="J9" s="1542" t="s">
        <v>605</v>
      </c>
      <c r="K9" s="1542"/>
      <c r="L9" s="1542"/>
      <c r="M9" s="1541" t="s">
        <v>10</v>
      </c>
      <c r="N9" s="1542" t="s">
        <v>606</v>
      </c>
      <c r="O9" s="1542"/>
      <c r="P9" s="1542"/>
      <c r="Q9" s="1545"/>
      <c r="R9" s="1545"/>
      <c r="S9" s="1545"/>
      <c r="T9" s="1545"/>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527"/>
      <c r="I10" s="1544"/>
      <c r="J10" s="1532"/>
      <c r="K10" s="1532"/>
      <c r="L10" s="1532"/>
      <c r="M10" s="1530"/>
      <c r="N10" s="1532"/>
      <c r="O10" s="1532"/>
      <c r="P10" s="1532"/>
      <c r="Q10" s="1546"/>
      <c r="R10" s="1546"/>
      <c r="S10" s="1546"/>
      <c r="T10" s="1546"/>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528" t="s">
        <v>2596</v>
      </c>
      <c r="I11" s="1543" t="s">
        <v>10</v>
      </c>
      <c r="J11" s="1542" t="s">
        <v>605</v>
      </c>
      <c r="K11" s="1542"/>
      <c r="L11" s="1542"/>
      <c r="M11" s="1541" t="s">
        <v>10</v>
      </c>
      <c r="N11" s="1542" t="s">
        <v>2597</v>
      </c>
      <c r="O11" s="1542"/>
      <c r="P11" s="1542"/>
      <c r="Q11" s="1545"/>
      <c r="R11" s="1545"/>
      <c r="S11" s="1545"/>
      <c r="T11" s="1545"/>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527"/>
      <c r="I12" s="1544"/>
      <c r="J12" s="1532"/>
      <c r="K12" s="1532"/>
      <c r="L12" s="1532"/>
      <c r="M12" s="1530"/>
      <c r="N12" s="1532"/>
      <c r="O12" s="1532"/>
      <c r="P12" s="1532"/>
      <c r="Q12" s="1546"/>
      <c r="R12" s="1546"/>
      <c r="S12" s="1546"/>
      <c r="T12" s="1546"/>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528" t="s">
        <v>46</v>
      </c>
      <c r="I13" s="1543" t="s">
        <v>10</v>
      </c>
      <c r="J13" s="1542" t="s">
        <v>605</v>
      </c>
      <c r="K13" s="1542"/>
      <c r="L13" s="1542"/>
      <c r="M13" s="1541" t="s">
        <v>10</v>
      </c>
      <c r="N13" s="1542" t="s">
        <v>606</v>
      </c>
      <c r="O13" s="1542"/>
      <c r="P13" s="1542"/>
      <c r="Q13" s="1545"/>
      <c r="R13" s="1545"/>
      <c r="S13" s="1545"/>
      <c r="T13" s="1545"/>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527"/>
      <c r="I14" s="1544"/>
      <c r="J14" s="1532"/>
      <c r="K14" s="1532"/>
      <c r="L14" s="1532"/>
      <c r="M14" s="1530"/>
      <c r="N14" s="1532"/>
      <c r="O14" s="1532"/>
      <c r="P14" s="1532"/>
      <c r="Q14" s="1546"/>
      <c r="R14" s="1546"/>
      <c r="S14" s="1546"/>
      <c r="T14" s="1546"/>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528" t="s">
        <v>84</v>
      </c>
      <c r="I16" s="1547" t="s">
        <v>10</v>
      </c>
      <c r="J16" s="1542" t="s">
        <v>605</v>
      </c>
      <c r="K16" s="1542"/>
      <c r="L16" s="1542"/>
      <c r="M16" s="1547" t="s">
        <v>10</v>
      </c>
      <c r="N16" s="1542" t="s">
        <v>606</v>
      </c>
      <c r="O16" s="1542"/>
      <c r="P16" s="1542"/>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527"/>
      <c r="I17" s="1548"/>
      <c r="J17" s="1532"/>
      <c r="K17" s="1532"/>
      <c r="L17" s="1532"/>
      <c r="M17" s="1548"/>
      <c r="N17" s="1532"/>
      <c r="O17" s="1532"/>
      <c r="P17" s="1532"/>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528" t="s">
        <v>86</v>
      </c>
      <c r="I18" s="1547" t="s">
        <v>365</v>
      </c>
      <c r="J18" s="1542" t="s">
        <v>605</v>
      </c>
      <c r="K18" s="1542"/>
      <c r="L18" s="1542"/>
      <c r="M18" s="1547" t="s">
        <v>10</v>
      </c>
      <c r="N18" s="1542" t="s">
        <v>606</v>
      </c>
      <c r="O18" s="1542"/>
      <c r="P18" s="1542"/>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527"/>
      <c r="I19" s="1548"/>
      <c r="J19" s="1532"/>
      <c r="K19" s="1532"/>
      <c r="L19" s="1532"/>
      <c r="M19" s="1548"/>
      <c r="N19" s="1532"/>
      <c r="O19" s="1532"/>
      <c r="P19" s="1532"/>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521" t="s">
        <v>614</v>
      </c>
      <c r="B43" s="1521"/>
      <c r="C43" s="1521"/>
      <c r="D43" s="1521"/>
      <c r="E43" s="1521"/>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522" t="s">
        <v>603</v>
      </c>
      <c r="T45" s="1523"/>
      <c r="U45" s="1523"/>
      <c r="V45" s="1524"/>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522" t="s">
        <v>381</v>
      </c>
      <c r="B47" s="1523"/>
      <c r="C47" s="1524"/>
      <c r="D47" s="1522" t="s">
        <v>3</v>
      </c>
      <c r="E47" s="1524"/>
      <c r="F47" s="1522" t="s">
        <v>4</v>
      </c>
      <c r="G47" s="1524"/>
      <c r="H47" s="1522" t="s">
        <v>5</v>
      </c>
      <c r="I47" s="1523"/>
      <c r="J47" s="1523"/>
      <c r="K47" s="1523"/>
      <c r="L47" s="1523"/>
      <c r="M47" s="1523"/>
      <c r="N47" s="1523"/>
      <c r="O47" s="1523"/>
      <c r="P47" s="1523"/>
      <c r="Q47" s="1523"/>
      <c r="R47" s="1523"/>
      <c r="S47" s="1523"/>
      <c r="T47" s="1523"/>
      <c r="U47" s="1523"/>
      <c r="V47" s="1523"/>
      <c r="W47" s="1523"/>
      <c r="X47" s="1523"/>
      <c r="Y47" s="1523"/>
      <c r="Z47" s="1523"/>
      <c r="AA47" s="1523"/>
      <c r="AB47" s="1523"/>
      <c r="AC47" s="1523"/>
      <c r="AD47" s="1523"/>
      <c r="AE47" s="1523"/>
      <c r="AF47" s="1524"/>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542" t="s">
        <v>605</v>
      </c>
      <c r="K49" s="1542"/>
      <c r="L49" s="1542"/>
      <c r="M49" s="621" t="s">
        <v>10</v>
      </c>
      <c r="N49" s="1542" t="s">
        <v>606</v>
      </c>
      <c r="O49" s="1542"/>
      <c r="P49" s="1542"/>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528" t="s">
        <v>2596</v>
      </c>
      <c r="I50" s="1642" t="s">
        <v>10</v>
      </c>
      <c r="J50" s="1542" t="s">
        <v>605</v>
      </c>
      <c r="K50" s="1542"/>
      <c r="L50" s="1542"/>
      <c r="M50" s="1547" t="s">
        <v>10</v>
      </c>
      <c r="N50" s="1542" t="s">
        <v>2597</v>
      </c>
      <c r="O50" s="1542"/>
      <c r="P50" s="1542"/>
      <c r="Q50" s="1640"/>
      <c r="R50" s="1640"/>
      <c r="S50" s="1640"/>
      <c r="T50" s="164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527"/>
      <c r="I51" s="1643"/>
      <c r="J51" s="1532"/>
      <c r="K51" s="1532"/>
      <c r="L51" s="1532"/>
      <c r="M51" s="1548"/>
      <c r="N51" s="1532"/>
      <c r="O51" s="1532"/>
      <c r="P51" s="1532"/>
      <c r="Q51" s="1641"/>
      <c r="R51" s="1641"/>
      <c r="S51" s="1641"/>
      <c r="T51" s="164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528" t="s">
        <v>46</v>
      </c>
      <c r="I52" s="1642" t="s">
        <v>10</v>
      </c>
      <c r="J52" s="1542" t="s">
        <v>605</v>
      </c>
      <c r="K52" s="1542"/>
      <c r="L52" s="1542"/>
      <c r="M52" s="1547" t="s">
        <v>10</v>
      </c>
      <c r="N52" s="1542" t="s">
        <v>606</v>
      </c>
      <c r="O52" s="1542"/>
      <c r="P52" s="1542"/>
      <c r="Q52" s="1640"/>
      <c r="R52" s="1640"/>
      <c r="S52" s="1640"/>
      <c r="T52" s="164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527"/>
      <c r="I53" s="1643"/>
      <c r="J53" s="1532"/>
      <c r="K53" s="1532"/>
      <c r="L53" s="1532"/>
      <c r="M53" s="1548"/>
      <c r="N53" s="1532"/>
      <c r="O53" s="1532"/>
      <c r="P53" s="1532"/>
      <c r="Q53" s="1641"/>
      <c r="R53" s="1641"/>
      <c r="S53" s="1641"/>
      <c r="T53" s="1641"/>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528" t="s">
        <v>84</v>
      </c>
      <c r="I55" s="1547" t="s">
        <v>10</v>
      </c>
      <c r="J55" s="1542" t="s">
        <v>39</v>
      </c>
      <c r="K55" s="1542"/>
      <c r="L55" s="1542"/>
      <c r="M55" s="1547" t="s">
        <v>10</v>
      </c>
      <c r="N55" s="1542" t="s">
        <v>40</v>
      </c>
      <c r="O55" s="1542"/>
      <c r="P55" s="1542"/>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527"/>
      <c r="I56" s="1548"/>
      <c r="J56" s="1532"/>
      <c r="K56" s="1532"/>
      <c r="L56" s="1532"/>
      <c r="M56" s="1548"/>
      <c r="N56" s="1532"/>
      <c r="O56" s="1532"/>
      <c r="P56" s="1532"/>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528" t="s">
        <v>86</v>
      </c>
      <c r="I57" s="1547" t="s">
        <v>10</v>
      </c>
      <c r="J57" s="1542" t="s">
        <v>39</v>
      </c>
      <c r="K57" s="1542"/>
      <c r="L57" s="1542"/>
      <c r="M57" s="1547" t="s">
        <v>10</v>
      </c>
      <c r="N57" s="1542" t="s">
        <v>40</v>
      </c>
      <c r="O57" s="1542"/>
      <c r="P57" s="1542"/>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550"/>
      <c r="I58" s="1548"/>
      <c r="J58" s="1532"/>
      <c r="K58" s="1532"/>
      <c r="L58" s="1532"/>
      <c r="M58" s="1548"/>
      <c r="N58" s="1532"/>
      <c r="O58" s="1532"/>
      <c r="P58" s="1532"/>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7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Y123"/>
  <sheetViews>
    <sheetView zoomScaleNormal="100" zoomScaleSheetLayoutView="80" workbookViewId="0">
      <selection activeCell="I14" sqref="I14:J16"/>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2112" t="s">
        <v>1294</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row>
    <row r="6" spans="2:25" ht="30" customHeight="1" x14ac:dyDescent="0.15">
      <c r="B6" s="702">
        <v>1</v>
      </c>
      <c r="C6" s="831" t="s">
        <v>1295</v>
      </c>
      <c r="D6" s="16"/>
      <c r="E6" s="16"/>
      <c r="F6" s="16"/>
      <c r="G6" s="17"/>
      <c r="H6" s="1845"/>
      <c r="I6" s="2014"/>
      <c r="J6" s="2014"/>
      <c r="K6" s="2014"/>
      <c r="L6" s="2014"/>
      <c r="M6" s="2014"/>
      <c r="N6" s="2014"/>
      <c r="O6" s="2014"/>
      <c r="P6" s="2014"/>
      <c r="Q6" s="2014"/>
      <c r="R6" s="2014"/>
      <c r="S6" s="2014"/>
      <c r="T6" s="2014"/>
      <c r="U6" s="2014"/>
      <c r="V6" s="2014"/>
      <c r="W6" s="2014"/>
      <c r="X6" s="2014"/>
      <c r="Y6" s="2015"/>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2113" t="s">
        <v>1302</v>
      </c>
      <c r="D12" s="2113"/>
      <c r="E12" s="2113"/>
      <c r="F12" s="2113"/>
      <c r="G12" s="2114"/>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2013" t="s">
        <v>1305</v>
      </c>
      <c r="J14" s="2013"/>
      <c r="K14" s="2013"/>
      <c r="L14" s="2013"/>
      <c r="M14" s="2013"/>
      <c r="N14" s="2013"/>
      <c r="O14" s="2013"/>
      <c r="P14" s="2013"/>
      <c r="Q14" s="1763" t="s">
        <v>1306</v>
      </c>
      <c r="R14" s="1764"/>
      <c r="S14" s="1764"/>
      <c r="T14" s="1764"/>
      <c r="U14" s="1764"/>
      <c r="V14" s="1764"/>
      <c r="W14" s="1765"/>
      <c r="Y14" s="90"/>
    </row>
    <row r="15" spans="2:25" ht="12" customHeight="1" x14ac:dyDescent="0.15">
      <c r="B15" s="184"/>
      <c r="G15" s="90"/>
      <c r="H15" s="185"/>
      <c r="I15" s="2013"/>
      <c r="J15" s="2013"/>
      <c r="K15" s="2013"/>
      <c r="L15" s="2013"/>
      <c r="M15" s="2013"/>
      <c r="N15" s="2013"/>
      <c r="O15" s="2013"/>
      <c r="P15" s="2013"/>
      <c r="Q15" s="1800"/>
      <c r="R15" s="1801"/>
      <c r="S15" s="1801"/>
      <c r="T15" s="1801"/>
      <c r="U15" s="1801"/>
      <c r="V15" s="1801"/>
      <c r="W15" s="1802"/>
      <c r="Y15" s="90"/>
    </row>
    <row r="16" spans="2:25" ht="12" customHeight="1" x14ac:dyDescent="0.15">
      <c r="B16" s="184"/>
      <c r="G16" s="90"/>
      <c r="H16" s="185"/>
      <c r="I16" s="2013" t="s">
        <v>1307</v>
      </c>
      <c r="J16" s="2013"/>
      <c r="K16" s="2013"/>
      <c r="L16" s="2013"/>
      <c r="M16" s="2013"/>
      <c r="N16" s="2013"/>
      <c r="O16" s="2013"/>
      <c r="P16" s="2013"/>
      <c r="Q16" s="2115"/>
      <c r="R16" s="2116"/>
      <c r="S16" s="2116"/>
      <c r="T16" s="2116"/>
      <c r="U16" s="2116"/>
      <c r="V16" s="2116"/>
      <c r="W16" s="2117"/>
      <c r="Y16" s="90"/>
    </row>
    <row r="17" spans="2:25" ht="12" customHeight="1" x14ac:dyDescent="0.15">
      <c r="B17" s="184"/>
      <c r="G17" s="90"/>
      <c r="H17" s="185"/>
      <c r="I17" s="2013"/>
      <c r="J17" s="2013"/>
      <c r="K17" s="2013"/>
      <c r="L17" s="2013"/>
      <c r="M17" s="2013"/>
      <c r="N17" s="2013"/>
      <c r="O17" s="2013"/>
      <c r="P17" s="2013"/>
      <c r="Q17" s="2118"/>
      <c r="R17" s="2119"/>
      <c r="S17" s="2119"/>
      <c r="T17" s="2119"/>
      <c r="U17" s="2119"/>
      <c r="V17" s="2119"/>
      <c r="W17" s="2120"/>
      <c r="Y17" s="90"/>
    </row>
    <row r="18" spans="2:25" ht="12" customHeight="1" x14ac:dyDescent="0.15">
      <c r="B18" s="184"/>
      <c r="G18" s="90"/>
      <c r="H18" s="185"/>
      <c r="I18" s="2013" t="s">
        <v>1308</v>
      </c>
      <c r="J18" s="2013"/>
      <c r="K18" s="2013"/>
      <c r="L18" s="2013"/>
      <c r="M18" s="2013"/>
      <c r="N18" s="2013"/>
      <c r="O18" s="2013"/>
      <c r="P18" s="2013"/>
      <c r="Q18" s="2115"/>
      <c r="R18" s="2116"/>
      <c r="S18" s="2116"/>
      <c r="T18" s="2116"/>
      <c r="U18" s="2116"/>
      <c r="V18" s="2116"/>
      <c r="W18" s="2117"/>
      <c r="Y18" s="90"/>
    </row>
    <row r="19" spans="2:25" ht="12" customHeight="1" x14ac:dyDescent="0.15">
      <c r="B19" s="184"/>
      <c r="G19" s="90"/>
      <c r="H19" s="185"/>
      <c r="I19" s="2013"/>
      <c r="J19" s="2013"/>
      <c r="K19" s="2013"/>
      <c r="L19" s="2013"/>
      <c r="M19" s="2013"/>
      <c r="N19" s="2013"/>
      <c r="O19" s="2013"/>
      <c r="P19" s="2013"/>
      <c r="Q19" s="2118"/>
      <c r="R19" s="2119"/>
      <c r="S19" s="2119"/>
      <c r="T19" s="2119"/>
      <c r="U19" s="2119"/>
      <c r="V19" s="2119"/>
      <c r="W19" s="2120"/>
      <c r="Y19" s="90"/>
    </row>
    <row r="20" spans="2:25" ht="12" customHeight="1" x14ac:dyDescent="0.15">
      <c r="B20" s="184"/>
      <c r="G20" s="90"/>
      <c r="H20" s="185"/>
      <c r="I20" s="2013" t="s">
        <v>1309</v>
      </c>
      <c r="J20" s="2013"/>
      <c r="K20" s="2013"/>
      <c r="L20" s="2013"/>
      <c r="M20" s="2013"/>
      <c r="N20" s="2013"/>
      <c r="O20" s="2013"/>
      <c r="P20" s="2013"/>
      <c r="Q20" s="2115"/>
      <c r="R20" s="2116"/>
      <c r="S20" s="2116"/>
      <c r="T20" s="2116"/>
      <c r="U20" s="2116"/>
      <c r="V20" s="2116"/>
      <c r="W20" s="2117"/>
      <c r="Y20" s="90"/>
    </row>
    <row r="21" spans="2:25" ht="12" customHeight="1" x14ac:dyDescent="0.15">
      <c r="B21" s="184"/>
      <c r="G21" s="90"/>
      <c r="H21" s="185"/>
      <c r="I21" s="2013"/>
      <c r="J21" s="2013"/>
      <c r="K21" s="2013"/>
      <c r="L21" s="2013"/>
      <c r="M21" s="2013"/>
      <c r="N21" s="2013"/>
      <c r="O21" s="2013"/>
      <c r="P21" s="2013"/>
      <c r="Q21" s="2118"/>
      <c r="R21" s="2119"/>
      <c r="S21" s="2119"/>
      <c r="T21" s="2119"/>
      <c r="U21" s="2119"/>
      <c r="V21" s="2119"/>
      <c r="W21" s="2120"/>
      <c r="Y21" s="90"/>
    </row>
    <row r="22" spans="2:25" ht="12" customHeight="1" x14ac:dyDescent="0.15">
      <c r="B22" s="184"/>
      <c r="G22" s="90"/>
      <c r="H22" s="185"/>
      <c r="I22" s="2013" t="s">
        <v>1310</v>
      </c>
      <c r="J22" s="2013"/>
      <c r="K22" s="2013"/>
      <c r="L22" s="2013"/>
      <c r="M22" s="2013"/>
      <c r="N22" s="2013"/>
      <c r="O22" s="2013"/>
      <c r="P22" s="2013"/>
      <c r="Q22" s="2115"/>
      <c r="R22" s="2116"/>
      <c r="S22" s="2116"/>
      <c r="T22" s="2116"/>
      <c r="U22" s="2116"/>
      <c r="V22" s="2116"/>
      <c r="W22" s="2117"/>
      <c r="Y22" s="90"/>
    </row>
    <row r="23" spans="2:25" ht="12" customHeight="1" x14ac:dyDescent="0.15">
      <c r="B23" s="184"/>
      <c r="G23" s="90"/>
      <c r="H23" s="185"/>
      <c r="I23" s="2013"/>
      <c r="J23" s="2013"/>
      <c r="K23" s="2013"/>
      <c r="L23" s="2013"/>
      <c r="M23" s="2013"/>
      <c r="N23" s="2013"/>
      <c r="O23" s="2013"/>
      <c r="P23" s="2013"/>
      <c r="Q23" s="2118"/>
      <c r="R23" s="2119"/>
      <c r="S23" s="2119"/>
      <c r="T23" s="2119"/>
      <c r="U23" s="2119"/>
      <c r="V23" s="2119"/>
      <c r="W23" s="2120"/>
      <c r="Y23" s="90"/>
    </row>
    <row r="24" spans="2:25" ht="12" customHeight="1" x14ac:dyDescent="0.15">
      <c r="B24" s="184"/>
      <c r="G24" s="90"/>
      <c r="H24" s="185"/>
      <c r="I24" s="1763" t="s">
        <v>1271</v>
      </c>
      <c r="J24" s="1764"/>
      <c r="K24" s="1764"/>
      <c r="L24" s="1764"/>
      <c r="M24" s="1764"/>
      <c r="N24" s="1764"/>
      <c r="O24" s="1764"/>
      <c r="P24" s="1765"/>
      <c r="Q24" s="2115"/>
      <c r="R24" s="2116"/>
      <c r="S24" s="2116"/>
      <c r="T24" s="2116"/>
      <c r="U24" s="2116"/>
      <c r="V24" s="2116"/>
      <c r="W24" s="2117"/>
      <c r="Y24" s="90"/>
    </row>
    <row r="25" spans="2:25" ht="12" customHeight="1" x14ac:dyDescent="0.15">
      <c r="B25" s="184"/>
      <c r="G25" s="90"/>
      <c r="H25" s="185"/>
      <c r="I25" s="1800"/>
      <c r="J25" s="1801"/>
      <c r="K25" s="1801"/>
      <c r="L25" s="1801"/>
      <c r="M25" s="1801"/>
      <c r="N25" s="1801"/>
      <c r="O25" s="1801"/>
      <c r="P25" s="1802"/>
      <c r="Q25" s="2118"/>
      <c r="R25" s="2119"/>
      <c r="S25" s="2119"/>
      <c r="T25" s="2119"/>
      <c r="U25" s="2119"/>
      <c r="V25" s="2119"/>
      <c r="W25" s="2120"/>
      <c r="Y25" s="90"/>
    </row>
    <row r="26" spans="2:25" ht="12" customHeight="1" x14ac:dyDescent="0.15">
      <c r="B26" s="184"/>
      <c r="G26" s="90"/>
      <c r="H26" s="185"/>
      <c r="I26" s="1763"/>
      <c r="J26" s="1764"/>
      <c r="K26" s="1764"/>
      <c r="L26" s="1764"/>
      <c r="M26" s="1764"/>
      <c r="N26" s="1764"/>
      <c r="O26" s="1764"/>
      <c r="P26" s="1765"/>
      <c r="Q26" s="2115"/>
      <c r="R26" s="2116"/>
      <c r="S26" s="2116"/>
      <c r="T26" s="2116"/>
      <c r="U26" s="2116"/>
      <c r="V26" s="2116"/>
      <c r="W26" s="2117"/>
      <c r="Y26" s="90"/>
    </row>
    <row r="27" spans="2:25" ht="12" customHeight="1" x14ac:dyDescent="0.15">
      <c r="B27" s="184"/>
      <c r="G27" s="90"/>
      <c r="H27" s="185"/>
      <c r="I27" s="1800"/>
      <c r="J27" s="1801"/>
      <c r="K27" s="1801"/>
      <c r="L27" s="1801"/>
      <c r="M27" s="1801"/>
      <c r="N27" s="1801"/>
      <c r="O27" s="1801"/>
      <c r="P27" s="1802"/>
      <c r="Q27" s="2118"/>
      <c r="R27" s="2119"/>
      <c r="S27" s="2119"/>
      <c r="T27" s="2119"/>
      <c r="U27" s="2119"/>
      <c r="V27" s="2119"/>
      <c r="W27" s="2120"/>
      <c r="Y27" s="90"/>
    </row>
    <row r="28" spans="2:25" ht="12" customHeight="1" x14ac:dyDescent="0.15">
      <c r="B28" s="184"/>
      <c r="G28" s="90"/>
      <c r="H28" s="185"/>
      <c r="I28" s="2013"/>
      <c r="J28" s="2013"/>
      <c r="K28" s="2013"/>
      <c r="L28" s="2013"/>
      <c r="M28" s="2013"/>
      <c r="N28" s="2013"/>
      <c r="O28" s="2013"/>
      <c r="P28" s="2013"/>
      <c r="Q28" s="2115"/>
      <c r="R28" s="2116"/>
      <c r="S28" s="2116"/>
      <c r="T28" s="2116"/>
      <c r="U28" s="2116"/>
      <c r="V28" s="2116"/>
      <c r="W28" s="2117"/>
      <c r="Y28" s="90"/>
    </row>
    <row r="29" spans="2:25" s="882" customFormat="1" ht="12" customHeight="1" x14ac:dyDescent="0.15">
      <c r="B29" s="184"/>
      <c r="C29" s="3"/>
      <c r="D29" s="3"/>
      <c r="E29" s="3"/>
      <c r="F29" s="3"/>
      <c r="G29" s="90"/>
      <c r="H29" s="339"/>
      <c r="I29" s="2013"/>
      <c r="J29" s="2013"/>
      <c r="K29" s="2013"/>
      <c r="L29" s="2013"/>
      <c r="M29" s="2013"/>
      <c r="N29" s="2013"/>
      <c r="O29" s="2013"/>
      <c r="P29" s="2013"/>
      <c r="Q29" s="2118"/>
      <c r="R29" s="2119"/>
      <c r="S29" s="2119"/>
      <c r="T29" s="2119"/>
      <c r="U29" s="2119"/>
      <c r="V29" s="2119"/>
      <c r="W29" s="2120"/>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658" t="s">
        <v>1312</v>
      </c>
      <c r="J33" s="1659"/>
      <c r="K33" s="1659"/>
      <c r="L33" s="1659"/>
      <c r="M33" s="1659"/>
      <c r="N33" s="1659"/>
      <c r="O33" s="1659"/>
      <c r="P33" s="1659"/>
      <c r="Q33" s="1659"/>
      <c r="R33" s="1669"/>
      <c r="S33" s="1763"/>
      <c r="T33" s="1764"/>
      <c r="U33" s="1765" t="s">
        <v>1004</v>
      </c>
      <c r="Y33" s="90"/>
    </row>
    <row r="34" spans="1:25" ht="22.5" customHeight="1" x14ac:dyDescent="0.15">
      <c r="B34" s="184"/>
      <c r="G34" s="90"/>
      <c r="H34" s="185"/>
      <c r="I34" s="1671"/>
      <c r="J34" s="1672"/>
      <c r="K34" s="1672"/>
      <c r="L34" s="1672"/>
      <c r="M34" s="1672"/>
      <c r="N34" s="1672"/>
      <c r="O34" s="1672"/>
      <c r="P34" s="1672"/>
      <c r="Q34" s="1672"/>
      <c r="R34" s="1673"/>
      <c r="S34" s="1800"/>
      <c r="T34" s="1801"/>
      <c r="U34" s="1802"/>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658" t="s">
        <v>1313</v>
      </c>
      <c r="J36" s="1659"/>
      <c r="K36" s="1659"/>
      <c r="L36" s="1659"/>
      <c r="M36" s="1659"/>
      <c r="N36" s="1659"/>
      <c r="O36" s="1659"/>
      <c r="P36" s="1659"/>
      <c r="Q36" s="1659"/>
      <c r="R36" s="1669"/>
      <c r="S36" s="1763"/>
      <c r="T36" s="1764"/>
      <c r="U36" s="1765" t="s">
        <v>1004</v>
      </c>
      <c r="V36" s="2033" t="s">
        <v>1007</v>
      </c>
      <c r="W36" s="2128" t="s">
        <v>1314</v>
      </c>
      <c r="X36" s="2128"/>
      <c r="Y36" s="2219"/>
    </row>
    <row r="37" spans="1:25" ht="21.75" customHeight="1" x14ac:dyDescent="0.15">
      <c r="B37" s="184"/>
      <c r="G37" s="90"/>
      <c r="H37" s="185"/>
      <c r="I37" s="1671"/>
      <c r="J37" s="1672"/>
      <c r="K37" s="1672"/>
      <c r="L37" s="1672"/>
      <c r="M37" s="1672"/>
      <c r="N37" s="1672"/>
      <c r="O37" s="1672"/>
      <c r="P37" s="1672"/>
      <c r="Q37" s="1672"/>
      <c r="R37" s="1673"/>
      <c r="S37" s="1800"/>
      <c r="T37" s="1801"/>
      <c r="U37" s="1802"/>
      <c r="V37" s="2033"/>
      <c r="W37" s="2128"/>
      <c r="X37" s="2128"/>
      <c r="Y37" s="2219"/>
    </row>
    <row r="38" spans="1:25" ht="21.75" customHeight="1" x14ac:dyDescent="0.15">
      <c r="B38" s="184"/>
      <c r="G38" s="90"/>
      <c r="I38" s="728"/>
      <c r="J38" s="728"/>
      <c r="K38" s="728"/>
      <c r="L38" s="728"/>
      <c r="M38" s="728"/>
      <c r="N38" s="728"/>
      <c r="O38" s="728"/>
      <c r="P38" s="728"/>
      <c r="Q38" s="728"/>
      <c r="R38" s="728"/>
      <c r="S38" s="941"/>
      <c r="T38" s="941"/>
      <c r="U38" s="941"/>
      <c r="V38" s="731"/>
      <c r="W38" s="1672" t="s">
        <v>1315</v>
      </c>
      <c r="X38" s="1672"/>
      <c r="Y38" s="1673"/>
    </row>
    <row r="39" spans="1:25" ht="21.75" customHeight="1" x14ac:dyDescent="0.15">
      <c r="A39" s="90"/>
      <c r="H39" s="926"/>
      <c r="I39" s="1665" t="s">
        <v>1316</v>
      </c>
      <c r="J39" s="1665"/>
      <c r="K39" s="1665"/>
      <c r="L39" s="1665"/>
      <c r="M39" s="1665"/>
      <c r="N39" s="1665"/>
      <c r="O39" s="1665"/>
      <c r="P39" s="1665"/>
      <c r="Q39" s="1665"/>
      <c r="R39" s="1670"/>
      <c r="S39" s="2033"/>
      <c r="T39" s="1645"/>
      <c r="U39" s="2034" t="s">
        <v>1004</v>
      </c>
      <c r="V39" s="731"/>
      <c r="W39" s="1665"/>
      <c r="X39" s="1665"/>
      <c r="Y39" s="1670"/>
    </row>
    <row r="40" spans="1:25" ht="21.75" customHeight="1" x14ac:dyDescent="0.15">
      <c r="B40" s="184"/>
      <c r="G40" s="90"/>
      <c r="H40" s="185"/>
      <c r="I40" s="1671"/>
      <c r="J40" s="1672"/>
      <c r="K40" s="1672"/>
      <c r="L40" s="1672"/>
      <c r="M40" s="1672"/>
      <c r="N40" s="1672"/>
      <c r="O40" s="1672"/>
      <c r="P40" s="1672"/>
      <c r="Q40" s="1672"/>
      <c r="R40" s="1673"/>
      <c r="S40" s="1800"/>
      <c r="T40" s="1801"/>
      <c r="U40" s="1802"/>
      <c r="V40" s="731"/>
      <c r="W40" s="1665"/>
      <c r="X40" s="1665"/>
      <c r="Y40" s="1670"/>
    </row>
    <row r="41" spans="1:25" ht="15" customHeight="1" x14ac:dyDescent="0.15">
      <c r="B41" s="184"/>
      <c r="G41" s="90"/>
      <c r="H41" s="185"/>
      <c r="I41" s="2"/>
      <c r="J41" s="2"/>
      <c r="K41" s="2"/>
      <c r="L41" s="2"/>
      <c r="M41" s="2"/>
      <c r="N41" s="2"/>
      <c r="O41" s="2"/>
      <c r="P41" s="2"/>
      <c r="Q41" s="2"/>
      <c r="R41" s="2"/>
      <c r="S41" s="2"/>
      <c r="T41" s="2"/>
      <c r="U41" s="2"/>
      <c r="W41" s="1665"/>
      <c r="X41" s="1665"/>
      <c r="Y41" s="1670"/>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672"/>
      <c r="X42" s="1672"/>
      <c r="Y42" s="1673"/>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00000000-0002-0000-4600-000000000000}">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Z123"/>
  <sheetViews>
    <sheetView zoomScaleNormal="100" workbookViewId="0">
      <selection activeCell="I14" sqref="I14:J16"/>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645" t="s">
        <v>1746</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6" s="798" customFormat="1" x14ac:dyDescent="0.15"/>
    <row r="6" spans="2:26" s="798" customFormat="1" ht="31.5" customHeight="1" x14ac:dyDescent="0.15">
      <c r="B6" s="2013" t="s">
        <v>904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5"/>
    </row>
    <row r="7" spans="2:26" s="798" customFormat="1" ht="31.5" customHeight="1" x14ac:dyDescent="0.15">
      <c r="B7" s="1649" t="s">
        <v>905</v>
      </c>
      <c r="C7" s="1650"/>
      <c r="D7" s="1650"/>
      <c r="E7" s="1650"/>
      <c r="F7" s="1651"/>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649" t="s">
        <v>909</v>
      </c>
      <c r="C8" s="1650"/>
      <c r="D8" s="1650"/>
      <c r="E8" s="1650"/>
      <c r="F8" s="1651"/>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845"/>
      <c r="D15" s="2014"/>
      <c r="E15" s="2014"/>
      <c r="F15" s="2014"/>
      <c r="G15" s="2014"/>
      <c r="H15" s="2014"/>
      <c r="I15" s="2014"/>
      <c r="J15" s="2014"/>
      <c r="K15" s="2014"/>
      <c r="L15" s="2014"/>
      <c r="M15" s="2014"/>
      <c r="N15" s="2014"/>
      <c r="O15" s="2014"/>
      <c r="P15" s="2014"/>
      <c r="Q15" s="2014"/>
      <c r="R15" s="2014"/>
      <c r="S15" s="2014"/>
      <c r="T15" s="2014"/>
      <c r="U15" s="2014"/>
      <c r="V15" s="2014"/>
      <c r="W15" s="2014"/>
      <c r="X15" s="2014"/>
      <c r="Y15" s="2015"/>
      <c r="Z15" s="800"/>
    </row>
    <row r="16" spans="2:26" s="798" customFormat="1" ht="21" customHeight="1" x14ac:dyDescent="0.15">
      <c r="B16" s="806"/>
      <c r="C16" s="1845"/>
      <c r="D16" s="2014"/>
      <c r="E16" s="2014"/>
      <c r="F16" s="2014"/>
      <c r="G16" s="2014"/>
      <c r="H16" s="2014"/>
      <c r="I16" s="2014"/>
      <c r="J16" s="2014"/>
      <c r="K16" s="2014"/>
      <c r="L16" s="2014"/>
      <c r="M16" s="2014"/>
      <c r="N16" s="2014"/>
      <c r="O16" s="2014"/>
      <c r="P16" s="2014"/>
      <c r="Q16" s="2014"/>
      <c r="R16" s="2014"/>
      <c r="S16" s="2014"/>
      <c r="T16" s="2014"/>
      <c r="U16" s="2014"/>
      <c r="V16" s="2014"/>
      <c r="W16" s="2014"/>
      <c r="X16" s="2014"/>
      <c r="Y16" s="2015"/>
      <c r="Z16" s="805"/>
    </row>
    <row r="17" spans="2:26" s="798" customFormat="1" ht="21" customHeight="1" x14ac:dyDescent="0.15">
      <c r="B17" s="806"/>
      <c r="C17" s="1845"/>
      <c r="D17" s="2014"/>
      <c r="E17" s="2014"/>
      <c r="F17" s="2014"/>
      <c r="G17" s="2014"/>
      <c r="H17" s="2014"/>
      <c r="I17" s="2014"/>
      <c r="J17" s="2014"/>
      <c r="K17" s="2014"/>
      <c r="L17" s="2014"/>
      <c r="M17" s="2014"/>
      <c r="N17" s="2014"/>
      <c r="O17" s="2014"/>
      <c r="P17" s="2014"/>
      <c r="Q17" s="2014"/>
      <c r="R17" s="2014"/>
      <c r="S17" s="2014"/>
      <c r="T17" s="2014"/>
      <c r="U17" s="2014"/>
      <c r="V17" s="2014"/>
      <c r="W17" s="2014"/>
      <c r="X17" s="2014"/>
      <c r="Y17" s="2015"/>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2013" t="s">
        <v>1750</v>
      </c>
      <c r="D20" s="2013"/>
      <c r="E20" s="2013"/>
      <c r="F20" s="2013"/>
      <c r="G20" s="2013"/>
      <c r="H20" s="2013"/>
      <c r="I20" s="2013"/>
      <c r="J20" s="2013"/>
      <c r="K20" s="2013"/>
      <c r="L20" s="2013"/>
      <c r="M20" s="2013"/>
      <c r="N20" s="2013"/>
      <c r="O20" s="2013"/>
      <c r="P20" s="2013"/>
      <c r="Q20" s="2013"/>
      <c r="R20" s="2013"/>
      <c r="S20" s="1650" t="s">
        <v>1751</v>
      </c>
      <c r="T20" s="1650"/>
      <c r="U20" s="1650"/>
      <c r="V20" s="1650"/>
      <c r="W20" s="1650"/>
      <c r="X20" s="1650"/>
      <c r="Y20" s="1651"/>
      <c r="Z20" s="800"/>
    </row>
    <row r="21" spans="2:26" s="798" customFormat="1" ht="21" customHeight="1" x14ac:dyDescent="0.15">
      <c r="B21" s="806"/>
      <c r="C21" s="1649"/>
      <c r="D21" s="1650"/>
      <c r="E21" s="1650"/>
      <c r="F21" s="1650"/>
      <c r="G21" s="1650"/>
      <c r="H21" s="1650"/>
      <c r="I21" s="1650"/>
      <c r="J21" s="1650"/>
      <c r="K21" s="1650"/>
      <c r="L21" s="1650"/>
      <c r="M21" s="1650"/>
      <c r="N21" s="1650"/>
      <c r="O21" s="1650"/>
      <c r="P21" s="1650"/>
      <c r="Q21" s="1650"/>
      <c r="R21" s="1651"/>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506" t="s">
        <v>913</v>
      </c>
      <c r="U23" s="2507"/>
      <c r="V23" s="2507" t="s">
        <v>914</v>
      </c>
      <c r="W23" s="2507"/>
      <c r="X23" s="2507" t="s">
        <v>915</v>
      </c>
      <c r="Y23" s="2508"/>
      <c r="Z23" s="805"/>
    </row>
    <row r="24" spans="2:26" s="798" customFormat="1" ht="26.25" customHeight="1" x14ac:dyDescent="0.15">
      <c r="B24" s="806"/>
      <c r="C24" s="1678" t="s">
        <v>1752</v>
      </c>
      <c r="D24" s="1679"/>
      <c r="E24" s="1679"/>
      <c r="F24" s="1679"/>
      <c r="G24" s="1679"/>
      <c r="H24" s="1679"/>
      <c r="I24" s="1679"/>
      <c r="J24" s="1679"/>
      <c r="K24" s="1679"/>
      <c r="L24" s="1679"/>
      <c r="M24" s="1679"/>
      <c r="N24" s="1679"/>
      <c r="O24" s="1679"/>
      <c r="P24" s="1679"/>
      <c r="Q24" s="1679"/>
      <c r="R24" s="1679"/>
      <c r="S24" s="1680"/>
      <c r="T24" s="1649" t="s">
        <v>10</v>
      </c>
      <c r="U24" s="1650"/>
      <c r="V24" s="2507" t="s">
        <v>914</v>
      </c>
      <c r="W24" s="2507"/>
      <c r="X24" s="1650" t="s">
        <v>10</v>
      </c>
      <c r="Y24" s="1651"/>
      <c r="Z24" s="805"/>
    </row>
    <row r="25" spans="2:26" s="798" customFormat="1" ht="58.5" customHeight="1" x14ac:dyDescent="0.15">
      <c r="B25" s="806"/>
      <c r="C25" s="2509" t="s">
        <v>1753</v>
      </c>
      <c r="D25" s="2510"/>
      <c r="E25" s="2510"/>
      <c r="F25" s="2510"/>
      <c r="G25" s="2510"/>
      <c r="H25" s="2510"/>
      <c r="I25" s="2510"/>
      <c r="J25" s="2510"/>
      <c r="K25" s="2510"/>
      <c r="L25" s="2510"/>
      <c r="M25" s="2510"/>
      <c r="N25" s="2510"/>
      <c r="O25" s="2510"/>
      <c r="P25" s="2510"/>
      <c r="Q25" s="2510"/>
      <c r="R25" s="2510"/>
      <c r="S25" s="2511"/>
      <c r="T25" s="1649" t="s">
        <v>10</v>
      </c>
      <c r="U25" s="1650"/>
      <c r="V25" s="2507" t="s">
        <v>914</v>
      </c>
      <c r="W25" s="2507"/>
      <c r="X25" s="1650" t="s">
        <v>10</v>
      </c>
      <c r="Y25" s="1651"/>
      <c r="Z25" s="805"/>
    </row>
    <row r="26" spans="2:26" s="798" customFormat="1" ht="46.5" customHeight="1" x14ac:dyDescent="0.15">
      <c r="B26" s="806"/>
      <c r="C26" s="1678" t="s">
        <v>1754</v>
      </c>
      <c r="D26" s="1679"/>
      <c r="E26" s="1679"/>
      <c r="F26" s="1679"/>
      <c r="G26" s="1679"/>
      <c r="H26" s="1679"/>
      <c r="I26" s="1679"/>
      <c r="J26" s="1679"/>
      <c r="K26" s="1679"/>
      <c r="L26" s="1679"/>
      <c r="M26" s="1679"/>
      <c r="N26" s="1679"/>
      <c r="O26" s="1679"/>
      <c r="P26" s="1679"/>
      <c r="Q26" s="1679"/>
      <c r="R26" s="1679"/>
      <c r="S26" s="1680"/>
      <c r="T26" s="1649" t="s">
        <v>10</v>
      </c>
      <c r="U26" s="1650"/>
      <c r="V26" s="2507" t="s">
        <v>914</v>
      </c>
      <c r="W26" s="2507"/>
      <c r="X26" s="1650" t="s">
        <v>10</v>
      </c>
      <c r="Y26" s="1651"/>
      <c r="Z26" s="805"/>
    </row>
    <row r="27" spans="2:26" s="798" customFormat="1" ht="26.25" customHeight="1" x14ac:dyDescent="0.15">
      <c r="B27" s="806"/>
      <c r="C27" s="1678" t="s">
        <v>1755</v>
      </c>
      <c r="D27" s="1679"/>
      <c r="E27" s="1679"/>
      <c r="F27" s="1679"/>
      <c r="G27" s="1679"/>
      <c r="H27" s="1679"/>
      <c r="I27" s="1679"/>
      <c r="J27" s="1679"/>
      <c r="K27" s="1679"/>
      <c r="L27" s="1679"/>
      <c r="M27" s="1679"/>
      <c r="N27" s="1679"/>
      <c r="O27" s="1679"/>
      <c r="P27" s="1679"/>
      <c r="Q27" s="1679"/>
      <c r="R27" s="1679"/>
      <c r="S27" s="1680"/>
      <c r="T27" s="1649" t="s">
        <v>10</v>
      </c>
      <c r="U27" s="1650"/>
      <c r="V27" s="2507" t="s">
        <v>914</v>
      </c>
      <c r="W27" s="2507"/>
      <c r="X27" s="1650" t="s">
        <v>10</v>
      </c>
      <c r="Y27" s="1651"/>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2211" t="s">
        <v>1756</v>
      </c>
      <c r="C30" s="2512"/>
      <c r="D30" s="2512"/>
      <c r="E30" s="2512"/>
      <c r="F30" s="2512"/>
      <c r="G30" s="2512"/>
      <c r="H30" s="2512"/>
      <c r="I30" s="2512"/>
      <c r="J30" s="2512"/>
      <c r="K30" s="2512"/>
      <c r="L30" s="2512"/>
      <c r="M30" s="2512"/>
      <c r="N30" s="2512"/>
      <c r="O30" s="2512"/>
      <c r="P30" s="2512"/>
      <c r="Q30" s="2512"/>
      <c r="R30" s="2512"/>
      <c r="S30" s="2512"/>
      <c r="T30" s="2512"/>
      <c r="U30" s="2512"/>
      <c r="V30" s="2512"/>
      <c r="W30" s="2512"/>
      <c r="X30" s="2512"/>
      <c r="Y30" s="2512"/>
      <c r="Z30" s="2512"/>
    </row>
    <row r="31" spans="2:26" s="14" customFormat="1" ht="73.5" customHeight="1" x14ac:dyDescent="0.15">
      <c r="B31" s="2512"/>
      <c r="C31" s="2512"/>
      <c r="D31" s="2512"/>
      <c r="E31" s="2512"/>
      <c r="F31" s="2512"/>
      <c r="G31" s="2512"/>
      <c r="H31" s="2512"/>
      <c r="I31" s="2512"/>
      <c r="J31" s="2512"/>
      <c r="K31" s="2512"/>
      <c r="L31" s="2512"/>
      <c r="M31" s="2512"/>
      <c r="N31" s="2512"/>
      <c r="O31" s="2512"/>
      <c r="P31" s="2512"/>
      <c r="Q31" s="2512"/>
      <c r="R31" s="2512"/>
      <c r="S31" s="2512"/>
      <c r="T31" s="2512"/>
      <c r="U31" s="2512"/>
      <c r="V31" s="2512"/>
      <c r="W31" s="2512"/>
      <c r="X31" s="2512"/>
      <c r="Y31" s="2512"/>
      <c r="Z31" s="2512"/>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00000000-0002-0000-4700-000000000000}">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I69"/>
  <sheetViews>
    <sheetView zoomScaleNormal="100" workbookViewId="0">
      <selection activeCell="I14" sqref="I14:J16"/>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645"/>
      <c r="Z3" s="1645"/>
      <c r="AA3" s="752" t="s">
        <v>621</v>
      </c>
      <c r="AB3" s="731"/>
      <c r="AC3" s="752" t="s">
        <v>789</v>
      </c>
      <c r="AD3" s="731"/>
      <c r="AE3" s="752" t="s">
        <v>790</v>
      </c>
    </row>
    <row r="4" spans="2:31" x14ac:dyDescent="0.15">
      <c r="T4" s="882"/>
      <c r="U4" s="882"/>
      <c r="V4" s="882"/>
    </row>
    <row r="5" spans="2:31" x14ac:dyDescent="0.15">
      <c r="B5" s="1645" t="s">
        <v>2187</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7" spans="2:31" ht="23.25" customHeight="1" x14ac:dyDescent="0.15">
      <c r="B7" s="376" t="s">
        <v>904</v>
      </c>
      <c r="C7" s="376"/>
      <c r="D7" s="376"/>
      <c r="E7" s="376"/>
      <c r="F7" s="1649"/>
      <c r="G7" s="1650"/>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1"/>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763" t="s">
        <v>1829</v>
      </c>
      <c r="C9" s="1764"/>
      <c r="D9" s="1764"/>
      <c r="E9" s="1765"/>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2033"/>
      <c r="C10" s="1645"/>
      <c r="D10" s="1645"/>
      <c r="E10" s="2034"/>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800"/>
      <c r="C11" s="1801"/>
      <c r="D11" s="1801"/>
      <c r="E11" s="1802"/>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649"/>
      <c r="V19" s="1650"/>
      <c r="W19" s="1650"/>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649"/>
      <c r="V20" s="1650"/>
      <c r="W20" s="1650"/>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2259" t="str">
        <f>(IFERROR(ROUNDDOWN(U20/U19*100,0),""))</f>
        <v/>
      </c>
      <c r="V21" s="2260"/>
      <c r="W21" s="2260"/>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763"/>
      <c r="V30" s="1764"/>
      <c r="W30" s="1764"/>
      <c r="X30" s="1765"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2033"/>
      <c r="V31" s="1645"/>
      <c r="W31" s="1645"/>
      <c r="X31" s="2034"/>
      <c r="Z31" s="800"/>
      <c r="AA31" s="799"/>
      <c r="AB31" s="731"/>
      <c r="AC31" s="731"/>
      <c r="AE31" s="989"/>
    </row>
    <row r="32" spans="2:31" x14ac:dyDescent="0.15">
      <c r="B32" s="806"/>
      <c r="C32" s="378"/>
      <c r="D32" s="403" t="s">
        <v>2205</v>
      </c>
      <c r="E32" s="2"/>
      <c r="F32" s="2"/>
      <c r="G32" s="2"/>
      <c r="H32" s="2"/>
      <c r="I32" s="2"/>
      <c r="J32" s="2"/>
      <c r="K32" s="2"/>
      <c r="L32" s="2"/>
      <c r="M32" s="2"/>
      <c r="N32" s="2"/>
      <c r="T32" s="805"/>
      <c r="U32" s="2033"/>
      <c r="V32" s="1645"/>
      <c r="W32" s="1645"/>
      <c r="X32" s="2034"/>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800"/>
      <c r="V33" s="1801"/>
      <c r="W33" s="1801"/>
      <c r="X33" s="1802"/>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645"/>
      <c r="K35" s="1645"/>
      <c r="L35" s="1645"/>
      <c r="M35" s="1645"/>
      <c r="N35" s="1645"/>
      <c r="O35" s="1645"/>
      <c r="P35" s="1645"/>
      <c r="Q35" s="1645"/>
      <c r="R35" s="1645"/>
      <c r="S35" s="1645"/>
      <c r="T35" s="1645"/>
      <c r="U35" s="1645"/>
      <c r="V35" s="1645"/>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763"/>
      <c r="V52" s="1764"/>
      <c r="W52" s="1764"/>
      <c r="X52" s="1765"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800"/>
      <c r="V53" s="1801"/>
      <c r="W53" s="1801"/>
      <c r="X53" s="1802"/>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00000000-0002-0000-4800-000000000000}">
      <formula1>"□,■"</formula1>
    </dataValidation>
  </dataValidations>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D123"/>
  <sheetViews>
    <sheetView zoomScaleNormal="100" zoomScaleSheetLayoutView="85" workbookViewId="0">
      <selection activeCell="I14" sqref="I14:J16"/>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780"/>
      <c r="E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row>
    <row r="4" spans="2:29" x14ac:dyDescent="0.15">
      <c r="B4" s="2112" t="s">
        <v>2286</v>
      </c>
      <c r="C4" s="2112"/>
      <c r="D4" s="2112"/>
      <c r="E4" s="2112"/>
      <c r="F4" s="2112"/>
      <c r="G4" s="2112"/>
      <c r="H4" s="2112"/>
      <c r="I4" s="2112"/>
      <c r="J4" s="2112"/>
      <c r="K4" s="2112"/>
      <c r="L4" s="2112"/>
      <c r="M4" s="2112"/>
      <c r="N4" s="2112"/>
      <c r="O4" s="2112"/>
      <c r="P4" s="2112"/>
      <c r="Q4" s="2112"/>
      <c r="R4" s="2112"/>
      <c r="S4" s="2112"/>
      <c r="T4" s="2112"/>
      <c r="U4" s="2112"/>
      <c r="V4" s="2112"/>
      <c r="W4" s="2112"/>
      <c r="X4" s="2112"/>
      <c r="Y4" s="2112"/>
      <c r="Z4" s="2112"/>
      <c r="AA4" s="2112"/>
      <c r="AB4" s="2112"/>
      <c r="AC4" s="2112"/>
    </row>
    <row r="6" spans="2:29" ht="30" customHeight="1" x14ac:dyDescent="0.15">
      <c r="B6" s="702">
        <v>1</v>
      </c>
      <c r="C6" s="2014" t="s">
        <v>1295</v>
      </c>
      <c r="D6" s="2014"/>
      <c r="E6" s="2014"/>
      <c r="F6" s="2014"/>
      <c r="G6" s="2015"/>
      <c r="H6" s="1771"/>
      <c r="I6" s="1772"/>
      <c r="J6" s="1772"/>
      <c r="K6" s="1772"/>
      <c r="L6" s="1772"/>
      <c r="M6" s="1772"/>
      <c r="N6" s="1772"/>
      <c r="O6" s="1772"/>
      <c r="P6" s="1772"/>
      <c r="Q6" s="1772"/>
      <c r="R6" s="1772"/>
      <c r="S6" s="1772"/>
      <c r="T6" s="1772"/>
      <c r="U6" s="1772"/>
      <c r="V6" s="1772"/>
      <c r="W6" s="1772"/>
      <c r="X6" s="1772"/>
      <c r="Y6" s="1772"/>
      <c r="Z6" s="1772"/>
      <c r="AA6" s="1772"/>
      <c r="AB6" s="1772"/>
      <c r="AC6" s="1773"/>
    </row>
    <row r="7" spans="2:29" ht="30" customHeight="1" x14ac:dyDescent="0.15">
      <c r="B7" s="799">
        <v>2</v>
      </c>
      <c r="C7" s="2116" t="s">
        <v>1296</v>
      </c>
      <c r="D7" s="2116"/>
      <c r="E7" s="2116"/>
      <c r="F7" s="2116"/>
      <c r="G7" s="2117"/>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763">
        <v>3</v>
      </c>
      <c r="C8" s="2203" t="s">
        <v>1297</v>
      </c>
      <c r="D8" s="2203"/>
      <c r="E8" s="2203"/>
      <c r="F8" s="2203"/>
      <c r="G8" s="2204"/>
      <c r="H8" s="185"/>
      <c r="I8" s="207" t="s">
        <v>10</v>
      </c>
      <c r="J8" s="2" t="s">
        <v>1780</v>
      </c>
      <c r="K8" s="2"/>
      <c r="L8" s="2"/>
      <c r="M8" s="2"/>
      <c r="N8" s="2"/>
      <c r="O8" s="2"/>
      <c r="P8" s="2"/>
      <c r="Q8" s="207" t="s">
        <v>10</v>
      </c>
      <c r="R8" s="839" t="s">
        <v>1781</v>
      </c>
      <c r="U8" s="2"/>
      <c r="AA8" s="57"/>
      <c r="AB8" s="57"/>
      <c r="AC8" s="58"/>
    </row>
    <row r="9" spans="2:29" ht="30" customHeight="1" x14ac:dyDescent="0.15">
      <c r="B9" s="1800"/>
      <c r="C9" s="2181"/>
      <c r="D9" s="2181"/>
      <c r="E9" s="2181"/>
      <c r="F9" s="2181"/>
      <c r="G9" s="2205"/>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780" t="s">
        <v>1784</v>
      </c>
      <c r="D11" s="1780"/>
      <c r="E11" s="1780"/>
      <c r="F11" s="1780"/>
      <c r="G11" s="1781"/>
      <c r="H11" s="185"/>
      <c r="I11" s="3" t="s">
        <v>1785</v>
      </c>
      <c r="AC11" s="90"/>
    </row>
    <row r="12" spans="2:29" x14ac:dyDescent="0.15">
      <c r="B12" s="184"/>
      <c r="C12" s="1780"/>
      <c r="D12" s="1780"/>
      <c r="E12" s="1780"/>
      <c r="F12" s="1780"/>
      <c r="G12" s="1781"/>
      <c r="H12" s="185"/>
      <c r="AC12" s="90"/>
    </row>
    <row r="13" spans="2:29" x14ac:dyDescent="0.15">
      <c r="B13" s="184"/>
      <c r="C13" s="1780"/>
      <c r="D13" s="1780"/>
      <c r="E13" s="1780"/>
      <c r="F13" s="1780"/>
      <c r="G13" s="1781"/>
      <c r="H13" s="185"/>
      <c r="I13" s="2013" t="s">
        <v>1305</v>
      </c>
      <c r="J13" s="2013"/>
      <c r="K13" s="2013"/>
      <c r="L13" s="2013"/>
      <c r="M13" s="2013"/>
      <c r="N13" s="2013"/>
      <c r="O13" s="1763" t="s">
        <v>1306</v>
      </c>
      <c r="P13" s="1764"/>
      <c r="Q13" s="1764"/>
      <c r="R13" s="1764"/>
      <c r="S13" s="1764"/>
      <c r="T13" s="1764"/>
      <c r="U13" s="1764"/>
      <c r="V13" s="1764"/>
      <c r="W13" s="1765"/>
      <c r="AC13" s="90"/>
    </row>
    <row r="14" spans="2:29" x14ac:dyDescent="0.15">
      <c r="B14" s="184"/>
      <c r="G14" s="90"/>
      <c r="H14" s="185"/>
      <c r="I14" s="2013"/>
      <c r="J14" s="2013"/>
      <c r="K14" s="2013"/>
      <c r="L14" s="2013"/>
      <c r="M14" s="2013"/>
      <c r="N14" s="2013"/>
      <c r="O14" s="1800"/>
      <c r="P14" s="1801"/>
      <c r="Q14" s="1801"/>
      <c r="R14" s="1801"/>
      <c r="S14" s="1801"/>
      <c r="T14" s="1801"/>
      <c r="U14" s="1801"/>
      <c r="V14" s="1801"/>
      <c r="W14" s="1802"/>
      <c r="AC14" s="90"/>
    </row>
    <row r="15" spans="2:29" ht="13.5" customHeight="1" x14ac:dyDescent="0.15">
      <c r="B15" s="184"/>
      <c r="G15" s="90"/>
      <c r="H15" s="185"/>
      <c r="I15" s="1763" t="s">
        <v>1307</v>
      </c>
      <c r="J15" s="1764"/>
      <c r="K15" s="1764"/>
      <c r="L15" s="1764"/>
      <c r="M15" s="1764"/>
      <c r="N15" s="1765"/>
      <c r="O15" s="1763"/>
      <c r="P15" s="1764"/>
      <c r="Q15" s="1764"/>
      <c r="R15" s="1764"/>
      <c r="S15" s="1764"/>
      <c r="T15" s="1764"/>
      <c r="U15" s="1764"/>
      <c r="V15" s="1764"/>
      <c r="W15" s="1765"/>
      <c r="AC15" s="90"/>
    </row>
    <row r="16" spans="2:29" x14ac:dyDescent="0.15">
      <c r="B16" s="184"/>
      <c r="G16" s="90"/>
      <c r="H16" s="185"/>
      <c r="I16" s="1800"/>
      <c r="J16" s="1801"/>
      <c r="K16" s="1801"/>
      <c r="L16" s="1801"/>
      <c r="M16" s="1801"/>
      <c r="N16" s="1802"/>
      <c r="O16" s="1800"/>
      <c r="P16" s="1801"/>
      <c r="Q16" s="1801"/>
      <c r="R16" s="1801"/>
      <c r="S16" s="1801"/>
      <c r="T16" s="1801"/>
      <c r="U16" s="1801"/>
      <c r="V16" s="1801"/>
      <c r="W16" s="1802"/>
      <c r="AC16" s="90"/>
    </row>
    <row r="17" spans="2:29" x14ac:dyDescent="0.15">
      <c r="B17" s="184"/>
      <c r="G17" s="90"/>
      <c r="H17" s="185"/>
      <c r="I17" s="1763" t="s">
        <v>1308</v>
      </c>
      <c r="J17" s="1764"/>
      <c r="K17" s="1764"/>
      <c r="L17" s="1764"/>
      <c r="M17" s="1764"/>
      <c r="N17" s="1765"/>
      <c r="O17" s="1763"/>
      <c r="P17" s="1764"/>
      <c r="Q17" s="1764"/>
      <c r="R17" s="1764"/>
      <c r="S17" s="1764"/>
      <c r="T17" s="1764"/>
      <c r="U17" s="1764"/>
      <c r="V17" s="1764"/>
      <c r="W17" s="1765"/>
      <c r="AC17" s="90"/>
    </row>
    <row r="18" spans="2:29" x14ac:dyDescent="0.15">
      <c r="B18" s="184"/>
      <c r="G18" s="90"/>
      <c r="H18" s="185"/>
      <c r="I18" s="1800"/>
      <c r="J18" s="1801"/>
      <c r="K18" s="1801"/>
      <c r="L18" s="1801"/>
      <c r="M18" s="1801"/>
      <c r="N18" s="1802"/>
      <c r="O18" s="1800"/>
      <c r="P18" s="1801"/>
      <c r="Q18" s="1801"/>
      <c r="R18" s="1801"/>
      <c r="S18" s="1801"/>
      <c r="T18" s="1801"/>
      <c r="U18" s="1801"/>
      <c r="V18" s="1801"/>
      <c r="W18" s="1802"/>
      <c r="AC18" s="90"/>
    </row>
    <row r="19" spans="2:29" x14ac:dyDescent="0.15">
      <c r="B19" s="184"/>
      <c r="G19" s="90"/>
      <c r="H19" s="185"/>
      <c r="I19" s="2013" t="s">
        <v>1786</v>
      </c>
      <c r="J19" s="2013"/>
      <c r="K19" s="2013"/>
      <c r="L19" s="2013"/>
      <c r="M19" s="2013"/>
      <c r="N19" s="2013"/>
      <c r="O19" s="1763"/>
      <c r="P19" s="1764"/>
      <c r="Q19" s="1764"/>
      <c r="R19" s="1764"/>
      <c r="S19" s="1764"/>
      <c r="T19" s="1764"/>
      <c r="U19" s="1764"/>
      <c r="V19" s="1764"/>
      <c r="W19" s="1765"/>
      <c r="AC19" s="90"/>
    </row>
    <row r="20" spans="2:29" x14ac:dyDescent="0.15">
      <c r="B20" s="184"/>
      <c r="G20" s="90"/>
      <c r="H20" s="185"/>
      <c r="I20" s="2013"/>
      <c r="J20" s="2013"/>
      <c r="K20" s="2013"/>
      <c r="L20" s="2013"/>
      <c r="M20" s="2013"/>
      <c r="N20" s="2013"/>
      <c r="O20" s="1800"/>
      <c r="P20" s="1801"/>
      <c r="Q20" s="1801"/>
      <c r="R20" s="1801"/>
      <c r="S20" s="1801"/>
      <c r="T20" s="1801"/>
      <c r="U20" s="1801"/>
      <c r="V20" s="1801"/>
      <c r="W20" s="1802"/>
      <c r="AC20" s="90"/>
    </row>
    <row r="21" spans="2:29" x14ac:dyDescent="0.15">
      <c r="B21" s="184"/>
      <c r="G21" s="90"/>
      <c r="H21" s="185"/>
      <c r="I21" s="2013" t="s">
        <v>1787</v>
      </c>
      <c r="J21" s="2013"/>
      <c r="K21" s="2013"/>
      <c r="L21" s="2013"/>
      <c r="M21" s="2013"/>
      <c r="N21" s="2013"/>
      <c r="O21" s="1763"/>
      <c r="P21" s="1764"/>
      <c r="Q21" s="1764"/>
      <c r="R21" s="1764"/>
      <c r="S21" s="1764"/>
      <c r="T21" s="1764"/>
      <c r="U21" s="1764"/>
      <c r="V21" s="1764"/>
      <c r="W21" s="1765"/>
      <c r="AC21" s="90"/>
    </row>
    <row r="22" spans="2:29" x14ac:dyDescent="0.15">
      <c r="B22" s="184"/>
      <c r="G22" s="90"/>
      <c r="H22" s="185"/>
      <c r="I22" s="2013"/>
      <c r="J22" s="2013"/>
      <c r="K22" s="2013"/>
      <c r="L22" s="2013"/>
      <c r="M22" s="2013"/>
      <c r="N22" s="2013"/>
      <c r="O22" s="1800"/>
      <c r="P22" s="1801"/>
      <c r="Q22" s="1801"/>
      <c r="R22" s="1801"/>
      <c r="S22" s="1801"/>
      <c r="T22" s="1801"/>
      <c r="U22" s="1801"/>
      <c r="V22" s="1801"/>
      <c r="W22" s="1802"/>
      <c r="AC22" s="90"/>
    </row>
    <row r="23" spans="2:29" x14ac:dyDescent="0.15">
      <c r="B23" s="184"/>
      <c r="G23" s="90"/>
      <c r="H23" s="185"/>
      <c r="I23" s="2013" t="s">
        <v>1271</v>
      </c>
      <c r="J23" s="2013"/>
      <c r="K23" s="2013"/>
      <c r="L23" s="2013"/>
      <c r="M23" s="2013"/>
      <c r="N23" s="2013"/>
      <c r="O23" s="1763"/>
      <c r="P23" s="1764"/>
      <c r="Q23" s="1764"/>
      <c r="R23" s="1764"/>
      <c r="S23" s="1764"/>
      <c r="T23" s="1764"/>
      <c r="U23" s="1764"/>
      <c r="V23" s="1764"/>
      <c r="W23" s="1765"/>
      <c r="AC23" s="90"/>
    </row>
    <row r="24" spans="2:29" x14ac:dyDescent="0.15">
      <c r="B24" s="184"/>
      <c r="G24" s="90"/>
      <c r="H24" s="185"/>
      <c r="I24" s="2013"/>
      <c r="J24" s="2013"/>
      <c r="K24" s="2013"/>
      <c r="L24" s="2013"/>
      <c r="M24" s="2013"/>
      <c r="N24" s="2013"/>
      <c r="O24" s="1800"/>
      <c r="P24" s="1801"/>
      <c r="Q24" s="1801"/>
      <c r="R24" s="1801"/>
      <c r="S24" s="1801"/>
      <c r="T24" s="1801"/>
      <c r="U24" s="1801"/>
      <c r="V24" s="1801"/>
      <c r="W24" s="1802"/>
      <c r="AC24" s="90"/>
    </row>
    <row r="25" spans="2:29" x14ac:dyDescent="0.15">
      <c r="B25" s="184"/>
      <c r="G25" s="90"/>
      <c r="H25" s="185"/>
      <c r="I25" s="2013"/>
      <c r="J25" s="2013"/>
      <c r="K25" s="2013"/>
      <c r="L25" s="2013"/>
      <c r="M25" s="2013"/>
      <c r="N25" s="2013"/>
      <c r="O25" s="1763"/>
      <c r="P25" s="1764"/>
      <c r="Q25" s="1764"/>
      <c r="R25" s="1764"/>
      <c r="S25" s="1764"/>
      <c r="T25" s="1764"/>
      <c r="U25" s="1764"/>
      <c r="V25" s="1764"/>
      <c r="W25" s="1765"/>
      <c r="AC25" s="90"/>
    </row>
    <row r="26" spans="2:29" x14ac:dyDescent="0.15">
      <c r="B26" s="184"/>
      <c r="G26" s="90"/>
      <c r="H26" s="185"/>
      <c r="I26" s="2013"/>
      <c r="J26" s="2013"/>
      <c r="K26" s="2013"/>
      <c r="L26" s="2013"/>
      <c r="M26" s="2013"/>
      <c r="N26" s="2013"/>
      <c r="O26" s="1800"/>
      <c r="P26" s="1801"/>
      <c r="Q26" s="1801"/>
      <c r="R26" s="1801"/>
      <c r="S26" s="1801"/>
      <c r="T26" s="1801"/>
      <c r="U26" s="1801"/>
      <c r="V26" s="1801"/>
      <c r="W26" s="1802"/>
      <c r="AC26" s="90"/>
    </row>
    <row r="27" spans="2:29" x14ac:dyDescent="0.15">
      <c r="B27" s="184"/>
      <c r="G27" s="90"/>
      <c r="H27" s="185"/>
      <c r="I27" s="2013"/>
      <c r="J27" s="2013"/>
      <c r="K27" s="2013"/>
      <c r="L27" s="2013"/>
      <c r="M27" s="2013"/>
      <c r="N27" s="2013"/>
      <c r="O27" s="1763"/>
      <c r="P27" s="1764"/>
      <c r="Q27" s="1764"/>
      <c r="R27" s="1764"/>
      <c r="S27" s="1764"/>
      <c r="T27" s="1764"/>
      <c r="U27" s="1764"/>
      <c r="V27" s="1764"/>
      <c r="W27" s="1765"/>
      <c r="AC27" s="90"/>
    </row>
    <row r="28" spans="2:29" x14ac:dyDescent="0.15">
      <c r="B28" s="184"/>
      <c r="G28" s="90"/>
      <c r="H28" s="185"/>
      <c r="I28" s="2013"/>
      <c r="J28" s="2013"/>
      <c r="K28" s="2013"/>
      <c r="L28" s="2013"/>
      <c r="M28" s="2013"/>
      <c r="N28" s="2013"/>
      <c r="O28" s="1800"/>
      <c r="P28" s="1801"/>
      <c r="Q28" s="1801"/>
      <c r="R28" s="1801"/>
      <c r="S28" s="1801"/>
      <c r="T28" s="1801"/>
      <c r="U28" s="1801"/>
      <c r="V28" s="1801"/>
      <c r="W28" s="1802"/>
      <c r="AC28" s="90"/>
    </row>
    <row r="29" spans="2:29" x14ac:dyDescent="0.15">
      <c r="B29" s="184"/>
      <c r="G29" s="90"/>
      <c r="H29" s="185"/>
      <c r="I29" s="2013"/>
      <c r="J29" s="2013"/>
      <c r="K29" s="2013"/>
      <c r="L29" s="2013"/>
      <c r="M29" s="2013"/>
      <c r="N29" s="2013"/>
      <c r="O29" s="1763"/>
      <c r="P29" s="1764"/>
      <c r="Q29" s="1764"/>
      <c r="R29" s="1764"/>
      <c r="S29" s="1764"/>
      <c r="T29" s="1764"/>
      <c r="U29" s="1764"/>
      <c r="V29" s="1764"/>
      <c r="W29" s="1765"/>
      <c r="AC29" s="90"/>
    </row>
    <row r="30" spans="2:29" x14ac:dyDescent="0.15">
      <c r="B30" s="184"/>
      <c r="G30" s="90"/>
      <c r="H30" s="185"/>
      <c r="I30" s="2013"/>
      <c r="J30" s="2013"/>
      <c r="K30" s="2013"/>
      <c r="L30" s="2013"/>
      <c r="M30" s="2013"/>
      <c r="N30" s="2013"/>
      <c r="O30" s="1800"/>
      <c r="P30" s="1801"/>
      <c r="Q30" s="1801"/>
      <c r="R30" s="1801"/>
      <c r="S30" s="1801"/>
      <c r="T30" s="1801"/>
      <c r="U30" s="1801"/>
      <c r="V30" s="1801"/>
      <c r="W30" s="1802"/>
      <c r="AC30" s="90"/>
    </row>
    <row r="31" spans="2:29" x14ac:dyDescent="0.15">
      <c r="B31" s="184"/>
      <c r="G31" s="90"/>
      <c r="H31" s="185"/>
      <c r="I31" s="2013"/>
      <c r="J31" s="2013"/>
      <c r="K31" s="2013"/>
      <c r="L31" s="2013"/>
      <c r="M31" s="2013"/>
      <c r="N31" s="2013"/>
      <c r="O31" s="1763"/>
      <c r="P31" s="1764"/>
      <c r="Q31" s="1764"/>
      <c r="R31" s="1764"/>
      <c r="S31" s="1764"/>
      <c r="T31" s="1764"/>
      <c r="U31" s="1764"/>
      <c r="V31" s="1764"/>
      <c r="W31" s="1765"/>
      <c r="AC31" s="90"/>
    </row>
    <row r="32" spans="2:29" x14ac:dyDescent="0.15">
      <c r="B32" s="184"/>
      <c r="G32" s="90"/>
      <c r="H32" s="185"/>
      <c r="I32" s="2013"/>
      <c r="J32" s="2013"/>
      <c r="K32" s="2013"/>
      <c r="L32" s="2013"/>
      <c r="M32" s="2013"/>
      <c r="N32" s="2013"/>
      <c r="O32" s="1800"/>
      <c r="P32" s="1801"/>
      <c r="Q32" s="1801"/>
      <c r="R32" s="1801"/>
      <c r="S32" s="1801"/>
      <c r="T32" s="1801"/>
      <c r="U32" s="1801"/>
      <c r="V32" s="1801"/>
      <c r="W32" s="1802"/>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780" t="s">
        <v>2288</v>
      </c>
      <c r="D36" s="1780"/>
      <c r="E36" s="1780"/>
      <c r="F36" s="1780"/>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1780"/>
      <c r="AC36" s="1780"/>
      <c r="AD36" s="843"/>
    </row>
    <row r="37" spans="2:30" x14ac:dyDescent="0.15">
      <c r="C37" s="1780"/>
      <c r="D37" s="1780"/>
      <c r="E37" s="1780"/>
      <c r="F37" s="1780"/>
      <c r="G37" s="1780"/>
      <c r="H37" s="1780"/>
      <c r="I37" s="1780"/>
      <c r="J37" s="1780"/>
      <c r="K37" s="1780"/>
      <c r="L37" s="1780"/>
      <c r="M37" s="1780"/>
      <c r="N37" s="1780"/>
      <c r="O37" s="1780"/>
      <c r="P37" s="1780"/>
      <c r="Q37" s="1780"/>
      <c r="R37" s="1780"/>
      <c r="S37" s="1780"/>
      <c r="T37" s="1780"/>
      <c r="U37" s="1780"/>
      <c r="V37" s="1780"/>
      <c r="W37" s="1780"/>
      <c r="X37" s="1780"/>
      <c r="Y37" s="1780"/>
      <c r="Z37" s="1780"/>
      <c r="AA37" s="1780"/>
      <c r="AB37" s="1780"/>
      <c r="AC37" s="1780"/>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00000000-0002-0000-4900-000000000000}">
      <formula1>"□,■"</formula1>
    </dataValidation>
  </dataValidations>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B123"/>
  <sheetViews>
    <sheetView view="pageBreakPreview" zoomScale="60" zoomScaleNormal="100" workbookViewId="0">
      <selection activeCell="I14" sqref="I14:J16"/>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645" t="s">
        <v>1969</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8"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8" ht="22.5"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763" t="s">
        <v>936</v>
      </c>
      <c r="C8" s="1764"/>
      <c r="D8" s="1764"/>
      <c r="E8" s="1764"/>
      <c r="F8" s="1765"/>
      <c r="G8" s="731" t="s">
        <v>10</v>
      </c>
      <c r="H8" s="2116" t="s">
        <v>1970</v>
      </c>
      <c r="I8" s="2116"/>
      <c r="J8" s="2116"/>
      <c r="K8" s="2116"/>
      <c r="L8" s="2116"/>
      <c r="M8" s="2116"/>
      <c r="N8" s="2116"/>
      <c r="O8" s="2116"/>
      <c r="P8" s="2116"/>
      <c r="Q8" s="2116"/>
      <c r="R8" s="2116"/>
      <c r="S8" s="2116"/>
      <c r="T8" s="2116"/>
      <c r="U8" s="2116"/>
      <c r="V8" s="2116"/>
      <c r="W8" s="2116"/>
      <c r="X8" s="2116"/>
      <c r="Y8" s="2117"/>
    </row>
    <row r="9" spans="2:28" ht="20.100000000000001" customHeight="1" x14ac:dyDescent="0.15">
      <c r="B9" s="2033"/>
      <c r="C9" s="1645"/>
      <c r="D9" s="1645"/>
      <c r="E9" s="1645"/>
      <c r="F9" s="2034"/>
      <c r="G9" s="731" t="s">
        <v>10</v>
      </c>
      <c r="H9" s="2024" t="s">
        <v>1971</v>
      </c>
      <c r="I9" s="2024"/>
      <c r="J9" s="2024"/>
      <c r="K9" s="2024"/>
      <c r="L9" s="2024"/>
      <c r="M9" s="2024"/>
      <c r="N9" s="2024"/>
      <c r="O9" s="2024"/>
      <c r="P9" s="2024"/>
      <c r="Q9" s="2024"/>
      <c r="R9" s="2024"/>
      <c r="S9" s="2024"/>
      <c r="T9" s="2024"/>
      <c r="U9" s="2024"/>
      <c r="V9" s="2024"/>
      <c r="W9" s="2024"/>
      <c r="X9" s="2024"/>
      <c r="Y9" s="2026"/>
    </row>
    <row r="10" spans="2:28" ht="20.100000000000001" customHeight="1" x14ac:dyDescent="0.15">
      <c r="B10" s="1800"/>
      <c r="C10" s="1801"/>
      <c r="D10" s="1801"/>
      <c r="E10" s="1801"/>
      <c r="F10" s="1802"/>
      <c r="G10" s="708" t="s">
        <v>10</v>
      </c>
      <c r="H10" s="2119" t="s">
        <v>1046</v>
      </c>
      <c r="I10" s="2119"/>
      <c r="J10" s="2119"/>
      <c r="K10" s="2119"/>
      <c r="L10" s="2119"/>
      <c r="M10" s="2119"/>
      <c r="N10" s="2119"/>
      <c r="O10" s="2119"/>
      <c r="P10" s="2119"/>
      <c r="Q10" s="2119"/>
      <c r="R10" s="2119"/>
      <c r="S10" s="2119"/>
      <c r="T10" s="2119"/>
      <c r="U10" s="2119"/>
      <c r="V10" s="2119"/>
      <c r="W10" s="2119"/>
      <c r="X10" s="2119"/>
      <c r="Y10" s="2120"/>
    </row>
    <row r="11" spans="2:28" ht="17.25" customHeight="1" x14ac:dyDescent="0.15">
      <c r="B11" s="1763" t="s">
        <v>941</v>
      </c>
      <c r="C11" s="1764"/>
      <c r="D11" s="1764"/>
      <c r="E11" s="1764"/>
      <c r="F11" s="1765"/>
      <c r="G11" s="705" t="s">
        <v>10</v>
      </c>
      <c r="H11" s="2116" t="s">
        <v>1972</v>
      </c>
      <c r="I11" s="2116"/>
      <c r="J11" s="2116"/>
      <c r="K11" s="2116"/>
      <c r="L11" s="2116"/>
      <c r="M11" s="2116"/>
      <c r="N11" s="2116"/>
      <c r="O11" s="2116"/>
      <c r="P11" s="2116"/>
      <c r="Q11" s="2116"/>
      <c r="R11" s="2116"/>
      <c r="S11" s="2116"/>
      <c r="T11" s="2116"/>
      <c r="U11" s="2116"/>
      <c r="V11" s="2116"/>
      <c r="W11" s="2116"/>
      <c r="X11" s="2116"/>
      <c r="Y11" s="2117"/>
    </row>
    <row r="12" spans="2:28" ht="18.75" customHeight="1" x14ac:dyDescent="0.15">
      <c r="B12" s="1800"/>
      <c r="C12" s="1801"/>
      <c r="D12" s="1801"/>
      <c r="E12" s="1801"/>
      <c r="F12" s="1802"/>
      <c r="G12" s="708" t="s">
        <v>10</v>
      </c>
      <c r="H12" s="2119" t="s">
        <v>1973</v>
      </c>
      <c r="I12" s="2119"/>
      <c r="J12" s="2119"/>
      <c r="K12" s="2119"/>
      <c r="L12" s="2119"/>
      <c r="M12" s="2119"/>
      <c r="N12" s="2119"/>
      <c r="O12" s="2119"/>
      <c r="P12" s="2119"/>
      <c r="Q12" s="2119"/>
      <c r="R12" s="2119"/>
      <c r="S12" s="2119"/>
      <c r="T12" s="2119"/>
      <c r="U12" s="2119"/>
      <c r="V12" s="2119"/>
      <c r="W12" s="2119"/>
      <c r="X12" s="2119"/>
      <c r="Y12" s="2120"/>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515" t="s">
        <v>1976</v>
      </c>
      <c r="E17" s="2515"/>
      <c r="F17" s="2515"/>
      <c r="G17" s="2515"/>
      <c r="H17" s="2515"/>
      <c r="I17" s="2515"/>
      <c r="J17" s="2515"/>
      <c r="K17" s="2515"/>
      <c r="L17" s="2515"/>
      <c r="M17" s="2515"/>
      <c r="N17" s="2515"/>
      <c r="O17" s="2515"/>
      <c r="P17" s="2515"/>
      <c r="Q17" s="2515"/>
      <c r="R17" s="2515"/>
      <c r="S17" s="2516"/>
      <c r="T17" s="805"/>
      <c r="U17" s="806"/>
      <c r="V17" s="731" t="s">
        <v>10</v>
      </c>
      <c r="W17" s="731" t="s">
        <v>914</v>
      </c>
      <c r="X17" s="731" t="s">
        <v>10</v>
      </c>
      <c r="Y17" s="131"/>
    </row>
    <row r="18" spans="2:28" ht="35.25" customHeight="1" x14ac:dyDescent="0.15">
      <c r="B18" s="806"/>
      <c r="C18" s="716" t="s">
        <v>1005</v>
      </c>
      <c r="D18" s="2515" t="s">
        <v>1977</v>
      </c>
      <c r="E18" s="2515"/>
      <c r="F18" s="2515"/>
      <c r="G18" s="2515"/>
      <c r="H18" s="2515"/>
      <c r="I18" s="2515"/>
      <c r="J18" s="2515"/>
      <c r="K18" s="2515"/>
      <c r="L18" s="2515"/>
      <c r="M18" s="2515"/>
      <c r="N18" s="2515"/>
      <c r="O18" s="2515"/>
      <c r="P18" s="2515"/>
      <c r="Q18" s="2515"/>
      <c r="R18" s="2515"/>
      <c r="S18" s="2516"/>
      <c r="T18" s="805"/>
      <c r="U18" s="806"/>
      <c r="V18" s="731" t="s">
        <v>10</v>
      </c>
      <c r="W18" s="731" t="s">
        <v>914</v>
      </c>
      <c r="X18" s="731" t="s">
        <v>10</v>
      </c>
      <c r="Y18" s="131"/>
    </row>
    <row r="19" spans="2:28" ht="30.75" customHeight="1" x14ac:dyDescent="0.15">
      <c r="B19" s="806"/>
      <c r="C19" s="716" t="s">
        <v>1146</v>
      </c>
      <c r="D19" s="2513" t="s">
        <v>1978</v>
      </c>
      <c r="E19" s="2513"/>
      <c r="F19" s="2513"/>
      <c r="G19" s="2513"/>
      <c r="H19" s="2513"/>
      <c r="I19" s="2513"/>
      <c r="J19" s="2513"/>
      <c r="K19" s="2513"/>
      <c r="L19" s="2513"/>
      <c r="M19" s="2513"/>
      <c r="N19" s="2513"/>
      <c r="O19" s="2513"/>
      <c r="P19" s="2513"/>
      <c r="Q19" s="2513"/>
      <c r="R19" s="2513"/>
      <c r="S19" s="2514"/>
      <c r="T19" s="805"/>
      <c r="U19" s="806"/>
      <c r="V19" s="731" t="s">
        <v>10</v>
      </c>
      <c r="W19" s="731" t="s">
        <v>914</v>
      </c>
      <c r="X19" s="731" t="s">
        <v>10</v>
      </c>
      <c r="Y19" s="131"/>
    </row>
    <row r="20" spans="2:28" ht="25.5" customHeight="1" x14ac:dyDescent="0.15">
      <c r="B20" s="806"/>
      <c r="C20" s="716" t="s">
        <v>1148</v>
      </c>
      <c r="D20" s="2515" t="s">
        <v>1979</v>
      </c>
      <c r="E20" s="2515"/>
      <c r="F20" s="2515"/>
      <c r="G20" s="2515"/>
      <c r="H20" s="2515"/>
      <c r="I20" s="2515"/>
      <c r="J20" s="2515"/>
      <c r="K20" s="2515"/>
      <c r="L20" s="2515"/>
      <c r="M20" s="2515"/>
      <c r="N20" s="2515"/>
      <c r="O20" s="2515"/>
      <c r="P20" s="2515"/>
      <c r="Q20" s="2515"/>
      <c r="R20" s="2515"/>
      <c r="S20" s="2516"/>
      <c r="T20" s="805"/>
      <c r="U20" s="806"/>
      <c r="V20" s="731" t="s">
        <v>10</v>
      </c>
      <c r="W20" s="731" t="s">
        <v>914</v>
      </c>
      <c r="X20" s="731" t="s">
        <v>10</v>
      </c>
      <c r="Y20" s="131"/>
    </row>
    <row r="21" spans="2:28" ht="27.75" customHeight="1" x14ac:dyDescent="0.15">
      <c r="B21" s="806"/>
      <c r="C21" s="1653" t="s">
        <v>1155</v>
      </c>
      <c r="D21" s="2517" t="s">
        <v>1980</v>
      </c>
      <c r="E21" s="2518"/>
      <c r="F21" s="2515" t="s">
        <v>1981</v>
      </c>
      <c r="G21" s="2515"/>
      <c r="H21" s="2515"/>
      <c r="I21" s="2515"/>
      <c r="J21" s="2515"/>
      <c r="K21" s="2515"/>
      <c r="L21" s="2515"/>
      <c r="M21" s="2515"/>
      <c r="N21" s="2515"/>
      <c r="O21" s="2515"/>
      <c r="P21" s="2515"/>
      <c r="Q21" s="2515"/>
      <c r="R21" s="2515"/>
      <c r="S21" s="2516"/>
      <c r="T21" s="805"/>
      <c r="U21" s="806"/>
      <c r="V21" s="731" t="s">
        <v>10</v>
      </c>
      <c r="W21" s="731" t="s">
        <v>914</v>
      </c>
      <c r="X21" s="731" t="s">
        <v>10</v>
      </c>
      <c r="Y21" s="131"/>
    </row>
    <row r="22" spans="2:28" ht="27.75" customHeight="1" x14ac:dyDescent="0.15">
      <c r="B22" s="806"/>
      <c r="C22" s="2130"/>
      <c r="D22" s="2519"/>
      <c r="E22" s="2520"/>
      <c r="F22" s="2515" t="s">
        <v>1982</v>
      </c>
      <c r="G22" s="2515"/>
      <c r="H22" s="2515"/>
      <c r="I22" s="2515"/>
      <c r="J22" s="2515"/>
      <c r="K22" s="2515"/>
      <c r="L22" s="2515"/>
      <c r="M22" s="2515"/>
      <c r="N22" s="2515"/>
      <c r="O22" s="2515"/>
      <c r="P22" s="2515"/>
      <c r="Q22" s="2515"/>
      <c r="R22" s="2515"/>
      <c r="S22" s="2516"/>
      <c r="T22" s="805"/>
      <c r="U22" s="806"/>
      <c r="V22" s="731"/>
      <c r="W22" s="731"/>
      <c r="X22" s="731"/>
      <c r="Y22" s="131"/>
    </row>
    <row r="23" spans="2:28" ht="27" customHeight="1" x14ac:dyDescent="0.15">
      <c r="B23" s="806"/>
      <c r="C23" s="2130"/>
      <c r="D23" s="2519"/>
      <c r="E23" s="2520"/>
      <c r="F23" s="2515" t="s">
        <v>1983</v>
      </c>
      <c r="G23" s="2515"/>
      <c r="H23" s="2515"/>
      <c r="I23" s="2515"/>
      <c r="J23" s="2515"/>
      <c r="K23" s="2515"/>
      <c r="L23" s="2515"/>
      <c r="M23" s="2515"/>
      <c r="N23" s="2515"/>
      <c r="O23" s="2515"/>
      <c r="P23" s="2515"/>
      <c r="Q23" s="2515"/>
      <c r="R23" s="2515"/>
      <c r="S23" s="2516"/>
      <c r="T23" s="805"/>
      <c r="U23" s="806"/>
      <c r="V23" s="731"/>
      <c r="W23" s="731"/>
      <c r="X23" s="731"/>
      <c r="Y23" s="131"/>
    </row>
    <row r="24" spans="2:28" ht="27.75" customHeight="1" x14ac:dyDescent="0.15">
      <c r="B24" s="806"/>
      <c r="C24" s="2132"/>
      <c r="D24" s="2521"/>
      <c r="E24" s="2522"/>
      <c r="F24" s="2515" t="s">
        <v>1984</v>
      </c>
      <c r="G24" s="2515"/>
      <c r="H24" s="2515"/>
      <c r="I24" s="2515"/>
      <c r="J24" s="2515"/>
      <c r="K24" s="2515"/>
      <c r="L24" s="2515"/>
      <c r="M24" s="2515"/>
      <c r="N24" s="2515"/>
      <c r="O24" s="2515"/>
      <c r="P24" s="2515"/>
      <c r="Q24" s="2515"/>
      <c r="R24" s="2515"/>
      <c r="S24" s="2516"/>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515" t="s">
        <v>1986</v>
      </c>
      <c r="E28" s="2515"/>
      <c r="F28" s="2515"/>
      <c r="G28" s="2515"/>
      <c r="H28" s="2515"/>
      <c r="I28" s="2515"/>
      <c r="J28" s="2515"/>
      <c r="K28" s="2515"/>
      <c r="L28" s="2515"/>
      <c r="M28" s="2515"/>
      <c r="N28" s="2515"/>
      <c r="O28" s="2515"/>
      <c r="P28" s="2515"/>
      <c r="Q28" s="2515"/>
      <c r="R28" s="2515"/>
      <c r="S28" s="2516"/>
      <c r="T28" s="805"/>
      <c r="U28" s="806"/>
      <c r="V28" s="731" t="s">
        <v>10</v>
      </c>
      <c r="W28" s="731" t="s">
        <v>914</v>
      </c>
      <c r="X28" s="731" t="s">
        <v>10</v>
      </c>
      <c r="Y28" s="131"/>
    </row>
    <row r="29" spans="2:28" ht="25.5" customHeight="1" x14ac:dyDescent="0.15">
      <c r="B29" s="806"/>
      <c r="C29" s="716" t="s">
        <v>1005</v>
      </c>
      <c r="D29" s="2515" t="s">
        <v>1987</v>
      </c>
      <c r="E29" s="2515"/>
      <c r="F29" s="2515"/>
      <c r="G29" s="2515"/>
      <c r="H29" s="2515"/>
      <c r="I29" s="2515"/>
      <c r="J29" s="2515"/>
      <c r="K29" s="2515"/>
      <c r="L29" s="2515"/>
      <c r="M29" s="2515"/>
      <c r="N29" s="2515"/>
      <c r="O29" s="2515"/>
      <c r="P29" s="2515"/>
      <c r="Q29" s="2515"/>
      <c r="R29" s="2515"/>
      <c r="S29" s="2516"/>
      <c r="T29" s="805"/>
      <c r="U29" s="806"/>
      <c r="V29" s="731" t="s">
        <v>10</v>
      </c>
      <c r="W29" s="731" t="s">
        <v>914</v>
      </c>
      <c r="X29" s="731" t="s">
        <v>10</v>
      </c>
      <c r="Y29" s="131"/>
    </row>
    <row r="30" spans="2:28" ht="22.5" customHeight="1" x14ac:dyDescent="0.15">
      <c r="B30" s="806"/>
      <c r="C30" s="716" t="s">
        <v>1146</v>
      </c>
      <c r="D30" s="2513" t="s">
        <v>1978</v>
      </c>
      <c r="E30" s="2513"/>
      <c r="F30" s="2513"/>
      <c r="G30" s="2513"/>
      <c r="H30" s="2513"/>
      <c r="I30" s="2513"/>
      <c r="J30" s="2513"/>
      <c r="K30" s="2513"/>
      <c r="L30" s="2513"/>
      <c r="M30" s="2513"/>
      <c r="N30" s="2513"/>
      <c r="O30" s="2513"/>
      <c r="P30" s="2513"/>
      <c r="Q30" s="2513"/>
      <c r="R30" s="2513"/>
      <c r="S30" s="2514"/>
      <c r="T30" s="805"/>
      <c r="U30" s="806"/>
      <c r="V30" s="731" t="s">
        <v>10</v>
      </c>
      <c r="W30" s="731" t="s">
        <v>914</v>
      </c>
      <c r="X30" s="731" t="s">
        <v>10</v>
      </c>
      <c r="Y30" s="131"/>
    </row>
    <row r="31" spans="2:28" ht="24" customHeight="1" x14ac:dyDescent="0.15">
      <c r="B31" s="806"/>
      <c r="C31" s="716" t="s">
        <v>1148</v>
      </c>
      <c r="D31" s="2515" t="s">
        <v>1988</v>
      </c>
      <c r="E31" s="2515"/>
      <c r="F31" s="2515"/>
      <c r="G31" s="2515"/>
      <c r="H31" s="2515"/>
      <c r="I31" s="2515"/>
      <c r="J31" s="2515"/>
      <c r="K31" s="2515"/>
      <c r="L31" s="2515"/>
      <c r="M31" s="2515"/>
      <c r="N31" s="2515"/>
      <c r="O31" s="2515"/>
      <c r="P31" s="2515"/>
      <c r="Q31" s="2515"/>
      <c r="R31" s="2515"/>
      <c r="S31" s="2516"/>
      <c r="T31" s="805"/>
      <c r="U31" s="806"/>
      <c r="V31" s="731" t="s">
        <v>10</v>
      </c>
      <c r="W31" s="731" t="s">
        <v>914</v>
      </c>
      <c r="X31" s="731" t="s">
        <v>10</v>
      </c>
      <c r="Y31" s="131"/>
    </row>
    <row r="32" spans="2:28" ht="24" customHeight="1" x14ac:dyDescent="0.15">
      <c r="B32" s="806"/>
      <c r="C32" s="1653" t="s">
        <v>1155</v>
      </c>
      <c r="D32" s="2517" t="s">
        <v>1980</v>
      </c>
      <c r="E32" s="2518"/>
      <c r="F32" s="2515" t="s">
        <v>1989</v>
      </c>
      <c r="G32" s="2515"/>
      <c r="H32" s="2515"/>
      <c r="I32" s="2515"/>
      <c r="J32" s="2515"/>
      <c r="K32" s="2515"/>
      <c r="L32" s="2515"/>
      <c r="M32" s="2515"/>
      <c r="N32" s="2515"/>
      <c r="O32" s="2515"/>
      <c r="P32" s="2515"/>
      <c r="Q32" s="2515"/>
      <c r="R32" s="2515"/>
      <c r="S32" s="2516"/>
      <c r="T32" s="805"/>
      <c r="U32" s="806"/>
      <c r="V32" s="731" t="s">
        <v>10</v>
      </c>
      <c r="W32" s="731" t="s">
        <v>914</v>
      </c>
      <c r="X32" s="731" t="s">
        <v>10</v>
      </c>
      <c r="Y32" s="131"/>
    </row>
    <row r="33" spans="2:28" ht="23.25" customHeight="1" x14ac:dyDescent="0.15">
      <c r="B33" s="806"/>
      <c r="C33" s="2130"/>
      <c r="D33" s="2519"/>
      <c r="E33" s="2520"/>
      <c r="F33" s="2515" t="s">
        <v>1990</v>
      </c>
      <c r="G33" s="2515"/>
      <c r="H33" s="2515"/>
      <c r="I33" s="2515"/>
      <c r="J33" s="2515"/>
      <c r="K33" s="2515"/>
      <c r="L33" s="2515"/>
      <c r="M33" s="2515"/>
      <c r="N33" s="2515"/>
      <c r="O33" s="2515"/>
      <c r="P33" s="2515"/>
      <c r="Q33" s="2515"/>
      <c r="R33" s="2515"/>
      <c r="S33" s="2516"/>
      <c r="T33" s="805"/>
      <c r="U33" s="806"/>
      <c r="V33" s="731"/>
      <c r="W33" s="731"/>
      <c r="X33" s="731"/>
      <c r="Y33" s="131"/>
    </row>
    <row r="34" spans="2:28" ht="22.5" customHeight="1" x14ac:dyDescent="0.15">
      <c r="B34" s="806"/>
      <c r="C34" s="2130"/>
      <c r="D34" s="2519"/>
      <c r="E34" s="2520"/>
      <c r="F34" s="2515" t="s">
        <v>1982</v>
      </c>
      <c r="G34" s="2515"/>
      <c r="H34" s="2515"/>
      <c r="I34" s="2515"/>
      <c r="J34" s="2515"/>
      <c r="K34" s="2515"/>
      <c r="L34" s="2515"/>
      <c r="M34" s="2515"/>
      <c r="N34" s="2515"/>
      <c r="O34" s="2515"/>
      <c r="P34" s="2515"/>
      <c r="Q34" s="2515"/>
      <c r="R34" s="2515"/>
      <c r="S34" s="2516"/>
      <c r="T34" s="805"/>
      <c r="U34" s="806"/>
      <c r="V34" s="731"/>
      <c r="W34" s="731"/>
      <c r="X34" s="731"/>
      <c r="Y34" s="131"/>
    </row>
    <row r="35" spans="2:28" ht="24.75" customHeight="1" x14ac:dyDescent="0.15">
      <c r="B35" s="806"/>
      <c r="C35" s="2132"/>
      <c r="D35" s="2521"/>
      <c r="E35" s="2522"/>
      <c r="F35" s="2515" t="s">
        <v>1983</v>
      </c>
      <c r="G35" s="2515"/>
      <c r="H35" s="2515"/>
      <c r="I35" s="2515"/>
      <c r="J35" s="2515"/>
      <c r="K35" s="2515"/>
      <c r="L35" s="2515"/>
      <c r="M35" s="2515"/>
      <c r="N35" s="2515"/>
      <c r="O35" s="2515"/>
      <c r="P35" s="2515"/>
      <c r="Q35" s="2515"/>
      <c r="R35" s="2515"/>
      <c r="S35" s="2516"/>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523" t="s">
        <v>1992</v>
      </c>
      <c r="E39" s="2523"/>
      <c r="F39" s="2523"/>
      <c r="G39" s="2523"/>
      <c r="H39" s="2523"/>
      <c r="I39" s="2523"/>
      <c r="J39" s="2523"/>
      <c r="K39" s="2523"/>
      <c r="L39" s="2523"/>
      <c r="M39" s="2523"/>
      <c r="N39" s="2523"/>
      <c r="O39" s="2523"/>
      <c r="P39" s="2523"/>
      <c r="Q39" s="2523"/>
      <c r="R39" s="2523"/>
      <c r="S39" s="2524"/>
      <c r="T39" s="805"/>
      <c r="U39" s="806"/>
      <c r="V39" s="731" t="s">
        <v>10</v>
      </c>
      <c r="W39" s="731" t="s">
        <v>914</v>
      </c>
      <c r="X39" s="731" t="s">
        <v>10</v>
      </c>
      <c r="Y39" s="131"/>
    </row>
    <row r="40" spans="2:28" ht="37.5" customHeight="1" x14ac:dyDescent="0.15">
      <c r="B40" s="806"/>
      <c r="C40" s="716" t="s">
        <v>1005</v>
      </c>
      <c r="D40" s="2515" t="s">
        <v>1993</v>
      </c>
      <c r="E40" s="2515"/>
      <c r="F40" s="2515"/>
      <c r="G40" s="2515"/>
      <c r="H40" s="2515"/>
      <c r="I40" s="2515"/>
      <c r="J40" s="2515"/>
      <c r="K40" s="2515"/>
      <c r="L40" s="2515"/>
      <c r="M40" s="2515"/>
      <c r="N40" s="2515"/>
      <c r="O40" s="2515"/>
      <c r="P40" s="2515"/>
      <c r="Q40" s="2515"/>
      <c r="R40" s="2515"/>
      <c r="S40" s="2516"/>
      <c r="T40" s="805"/>
      <c r="U40" s="806"/>
      <c r="V40" s="731" t="s">
        <v>10</v>
      </c>
      <c r="W40" s="731" t="s">
        <v>914</v>
      </c>
      <c r="X40" s="731" t="s">
        <v>10</v>
      </c>
      <c r="Y40" s="131"/>
    </row>
    <row r="41" spans="2:28" ht="29.25" customHeight="1" x14ac:dyDescent="0.15">
      <c r="B41" s="806"/>
      <c r="C41" s="716" t="s">
        <v>1146</v>
      </c>
      <c r="D41" s="2515" t="s">
        <v>1987</v>
      </c>
      <c r="E41" s="2515"/>
      <c r="F41" s="2515"/>
      <c r="G41" s="2515"/>
      <c r="H41" s="2515"/>
      <c r="I41" s="2515"/>
      <c r="J41" s="2515"/>
      <c r="K41" s="2515"/>
      <c r="L41" s="2515"/>
      <c r="M41" s="2515"/>
      <c r="N41" s="2515"/>
      <c r="O41" s="2515"/>
      <c r="P41" s="2515"/>
      <c r="Q41" s="2515"/>
      <c r="R41" s="2515"/>
      <c r="S41" s="2516"/>
      <c r="T41" s="805"/>
      <c r="U41" s="806"/>
      <c r="V41" s="731" t="s">
        <v>10</v>
      </c>
      <c r="W41" s="731" t="s">
        <v>914</v>
      </c>
      <c r="X41" s="731" t="s">
        <v>10</v>
      </c>
      <c r="Y41" s="131"/>
    </row>
    <row r="42" spans="2:28" ht="18" customHeight="1" x14ac:dyDescent="0.15">
      <c r="B42" s="806"/>
      <c r="C42" s="716" t="s">
        <v>1148</v>
      </c>
      <c r="D42" s="2513" t="s">
        <v>1978</v>
      </c>
      <c r="E42" s="2513"/>
      <c r="F42" s="2513"/>
      <c r="G42" s="2513"/>
      <c r="H42" s="2513"/>
      <c r="I42" s="2513"/>
      <c r="J42" s="2513"/>
      <c r="K42" s="2513"/>
      <c r="L42" s="2513"/>
      <c r="M42" s="2513"/>
      <c r="N42" s="2513"/>
      <c r="O42" s="2513"/>
      <c r="P42" s="2513"/>
      <c r="Q42" s="2513"/>
      <c r="R42" s="2513"/>
      <c r="S42" s="2514"/>
      <c r="T42" s="805"/>
      <c r="U42" s="806"/>
      <c r="V42" s="731" t="s">
        <v>10</v>
      </c>
      <c r="W42" s="731" t="s">
        <v>914</v>
      </c>
      <c r="X42" s="731" t="s">
        <v>10</v>
      </c>
      <c r="Y42" s="131"/>
    </row>
    <row r="43" spans="2:28" ht="27.75" customHeight="1" x14ac:dyDescent="0.15">
      <c r="B43" s="806"/>
      <c r="C43" s="716" t="s">
        <v>1155</v>
      </c>
      <c r="D43" s="2515" t="s">
        <v>1988</v>
      </c>
      <c r="E43" s="2515"/>
      <c r="F43" s="2515"/>
      <c r="G43" s="2515"/>
      <c r="H43" s="2515"/>
      <c r="I43" s="2515"/>
      <c r="J43" s="2515"/>
      <c r="K43" s="2515"/>
      <c r="L43" s="2515"/>
      <c r="M43" s="2515"/>
      <c r="N43" s="2515"/>
      <c r="O43" s="2515"/>
      <c r="P43" s="2515"/>
      <c r="Q43" s="2515"/>
      <c r="R43" s="2515"/>
      <c r="S43" s="2516"/>
      <c r="T43" s="805"/>
      <c r="U43" s="806"/>
      <c r="V43" s="731" t="s">
        <v>10</v>
      </c>
      <c r="W43" s="731" t="s">
        <v>914</v>
      </c>
      <c r="X43" s="731" t="s">
        <v>10</v>
      </c>
      <c r="Y43" s="131"/>
    </row>
    <row r="44" spans="2:28" ht="24" customHeight="1" x14ac:dyDescent="0.15">
      <c r="B44" s="806"/>
      <c r="C44" s="1653" t="s">
        <v>1157</v>
      </c>
      <c r="D44" s="2517" t="s">
        <v>1980</v>
      </c>
      <c r="E44" s="2518"/>
      <c r="F44" s="2515" t="s">
        <v>1989</v>
      </c>
      <c r="G44" s="2515"/>
      <c r="H44" s="2515"/>
      <c r="I44" s="2515"/>
      <c r="J44" s="2515"/>
      <c r="K44" s="2515"/>
      <c r="L44" s="2515"/>
      <c r="M44" s="2515"/>
      <c r="N44" s="2515"/>
      <c r="O44" s="2515"/>
      <c r="P44" s="2515"/>
      <c r="Q44" s="2515"/>
      <c r="R44" s="2515"/>
      <c r="S44" s="2516"/>
      <c r="T44" s="805"/>
      <c r="U44" s="806"/>
      <c r="V44" s="731" t="s">
        <v>10</v>
      </c>
      <c r="W44" s="731" t="s">
        <v>914</v>
      </c>
      <c r="X44" s="731" t="s">
        <v>10</v>
      </c>
      <c r="Y44" s="131"/>
    </row>
    <row r="45" spans="2:28" ht="26.25" customHeight="1" x14ac:dyDescent="0.15">
      <c r="B45" s="806"/>
      <c r="C45" s="2130"/>
      <c r="D45" s="2519"/>
      <c r="E45" s="2520"/>
      <c r="F45" s="2515" t="s">
        <v>1990</v>
      </c>
      <c r="G45" s="2515"/>
      <c r="H45" s="2515"/>
      <c r="I45" s="2515"/>
      <c r="J45" s="2515"/>
      <c r="K45" s="2515"/>
      <c r="L45" s="2515"/>
      <c r="M45" s="2515"/>
      <c r="N45" s="2515"/>
      <c r="O45" s="2515"/>
      <c r="P45" s="2515"/>
      <c r="Q45" s="2515"/>
      <c r="R45" s="2515"/>
      <c r="S45" s="2516"/>
      <c r="T45" s="805"/>
      <c r="U45" s="806"/>
      <c r="V45" s="731"/>
      <c r="W45" s="731"/>
      <c r="X45" s="731"/>
      <c r="Y45" s="131"/>
    </row>
    <row r="46" spans="2:28" ht="18.75" customHeight="1" x14ac:dyDescent="0.15">
      <c r="B46" s="806"/>
      <c r="C46" s="2130"/>
      <c r="D46" s="2519"/>
      <c r="E46" s="2520"/>
      <c r="F46" s="2515" t="s">
        <v>1982</v>
      </c>
      <c r="G46" s="2515"/>
      <c r="H46" s="2515"/>
      <c r="I46" s="2515"/>
      <c r="J46" s="2515"/>
      <c r="K46" s="2515"/>
      <c r="L46" s="2515"/>
      <c r="M46" s="2515"/>
      <c r="N46" s="2515"/>
      <c r="O46" s="2515"/>
      <c r="P46" s="2515"/>
      <c r="Q46" s="2515"/>
      <c r="R46" s="2515"/>
      <c r="S46" s="2516"/>
      <c r="T46" s="805"/>
      <c r="U46" s="806"/>
      <c r="V46" s="731"/>
      <c r="W46" s="731"/>
      <c r="X46" s="731"/>
      <c r="Y46" s="131"/>
    </row>
    <row r="47" spans="2:28" ht="25.5" customHeight="1" x14ac:dyDescent="0.15">
      <c r="B47" s="806"/>
      <c r="C47" s="2132"/>
      <c r="D47" s="2521"/>
      <c r="E47" s="2522"/>
      <c r="F47" s="2515" t="s">
        <v>1983</v>
      </c>
      <c r="G47" s="2515"/>
      <c r="H47" s="2515"/>
      <c r="I47" s="2515"/>
      <c r="J47" s="2515"/>
      <c r="K47" s="2515"/>
      <c r="L47" s="2515"/>
      <c r="M47" s="2515"/>
      <c r="N47" s="2515"/>
      <c r="O47" s="2515"/>
      <c r="P47" s="2515"/>
      <c r="Q47" s="2515"/>
      <c r="R47" s="2515"/>
      <c r="S47" s="2516"/>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525" t="s">
        <v>2426</v>
      </c>
      <c r="D51" s="2525"/>
      <c r="E51" s="2525"/>
      <c r="F51" s="2525"/>
      <c r="G51" s="2525"/>
      <c r="H51" s="2525"/>
      <c r="I51" s="2525"/>
      <c r="J51" s="2525"/>
      <c r="K51" s="2525"/>
      <c r="L51" s="2525"/>
      <c r="M51" s="2525"/>
      <c r="N51" s="2525"/>
      <c r="O51" s="2525"/>
      <c r="P51" s="2525"/>
      <c r="Q51" s="2525"/>
      <c r="R51" s="2525"/>
      <c r="S51" s="2525"/>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515" t="s">
        <v>1995</v>
      </c>
      <c r="E53" s="2515"/>
      <c r="F53" s="2515"/>
      <c r="G53" s="2515"/>
      <c r="H53" s="2515"/>
      <c r="I53" s="2515"/>
      <c r="J53" s="2515"/>
      <c r="K53" s="2515"/>
      <c r="L53" s="2515"/>
      <c r="M53" s="2515"/>
      <c r="N53" s="2515"/>
      <c r="O53" s="2515"/>
      <c r="P53" s="2515"/>
      <c r="Q53" s="2515"/>
      <c r="R53" s="2515"/>
      <c r="S53" s="2516"/>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389" t="s">
        <v>2427</v>
      </c>
      <c r="D55" s="2389"/>
      <c r="E55" s="2389"/>
      <c r="F55" s="2389"/>
      <c r="G55" s="2389"/>
      <c r="H55" s="2389"/>
      <c r="I55" s="2389"/>
      <c r="J55" s="2389"/>
      <c r="K55" s="2389"/>
      <c r="L55" s="2389"/>
      <c r="M55" s="2389"/>
      <c r="N55" s="2389"/>
      <c r="O55" s="2389"/>
      <c r="P55" s="2389"/>
      <c r="Q55" s="2389"/>
      <c r="R55" s="2389"/>
      <c r="S55" s="2389"/>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515" t="s">
        <v>1996</v>
      </c>
      <c r="E57" s="2515"/>
      <c r="F57" s="2515"/>
      <c r="G57" s="2515"/>
      <c r="H57" s="2515"/>
      <c r="I57" s="2515"/>
      <c r="J57" s="2515"/>
      <c r="K57" s="2515"/>
      <c r="L57" s="2515"/>
      <c r="M57" s="2515"/>
      <c r="N57" s="2515"/>
      <c r="O57" s="2515"/>
      <c r="P57" s="2515"/>
      <c r="Q57" s="2515"/>
      <c r="R57" s="2515"/>
      <c r="S57" s="2516"/>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00000000-0002-0000-4A00-000000000000}">
      <formula1>"□,■"</formula1>
    </dataValidation>
  </dataValidation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K123"/>
  <sheetViews>
    <sheetView zoomScaleNormal="10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645" t="s">
        <v>1998</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8"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8" ht="23.25" customHeight="1" x14ac:dyDescent="0.15">
      <c r="B7" s="2013" t="s">
        <v>935</v>
      </c>
      <c r="C7" s="2013"/>
      <c r="D7" s="2013"/>
      <c r="E7" s="2013"/>
      <c r="F7" s="2013"/>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2024" t="s">
        <v>2000</v>
      </c>
      <c r="F13" s="2024"/>
      <c r="G13" s="2024"/>
      <c r="H13" s="2024"/>
      <c r="I13" s="2024"/>
      <c r="J13" s="2024"/>
      <c r="K13" s="2024"/>
      <c r="L13" s="2024"/>
      <c r="M13" s="2024"/>
      <c r="N13" s="2024"/>
      <c r="O13" s="2024"/>
      <c r="P13" s="2024"/>
      <c r="Q13" s="2024"/>
      <c r="R13" s="2024"/>
      <c r="S13" s="2024"/>
      <c r="T13" s="2026"/>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665" t="s">
        <v>2001</v>
      </c>
      <c r="F15" s="1665"/>
      <c r="G15" s="1665"/>
      <c r="H15" s="1665"/>
      <c r="I15" s="1665"/>
      <c r="J15" s="1665"/>
      <c r="K15" s="1665"/>
      <c r="L15" s="1665"/>
      <c r="M15" s="1665"/>
      <c r="N15" s="1665"/>
      <c r="O15" s="1665"/>
      <c r="P15" s="1665"/>
      <c r="Q15" s="1665"/>
      <c r="R15" s="1665"/>
      <c r="S15" s="1665"/>
      <c r="T15" s="1670"/>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665" t="s">
        <v>2003</v>
      </c>
      <c r="F17" s="1665"/>
      <c r="G17" s="1665"/>
      <c r="H17" s="1665"/>
      <c r="I17" s="1665"/>
      <c r="J17" s="1665"/>
      <c r="K17" s="1665"/>
      <c r="L17" s="1665"/>
      <c r="M17" s="1665"/>
      <c r="N17" s="1665"/>
      <c r="O17" s="1665"/>
      <c r="P17" s="1665"/>
      <c r="Q17" s="1665"/>
      <c r="R17" s="1665"/>
      <c r="S17" s="1665"/>
      <c r="T17" s="1670"/>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665" t="s">
        <v>2004</v>
      </c>
      <c r="F19" s="1665"/>
      <c r="G19" s="1665"/>
      <c r="H19" s="1665"/>
      <c r="I19" s="1665"/>
      <c r="J19" s="1665"/>
      <c r="K19" s="1665"/>
      <c r="L19" s="1665"/>
      <c r="M19" s="1665"/>
      <c r="N19" s="1665"/>
      <c r="O19" s="1665"/>
      <c r="P19" s="1665"/>
      <c r="Q19" s="1665"/>
      <c r="R19" s="1665"/>
      <c r="S19" s="1665"/>
      <c r="T19" s="1670"/>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665" t="s">
        <v>2005</v>
      </c>
      <c r="F21" s="1665"/>
      <c r="G21" s="1665"/>
      <c r="H21" s="1665"/>
      <c r="I21" s="1665"/>
      <c r="J21" s="1665"/>
      <c r="K21" s="1665"/>
      <c r="L21" s="1665"/>
      <c r="M21" s="1665"/>
      <c r="N21" s="1665"/>
      <c r="O21" s="1665"/>
      <c r="P21" s="1665"/>
      <c r="Q21" s="1665"/>
      <c r="R21" s="1665"/>
      <c r="S21" s="1665"/>
      <c r="T21" s="1670"/>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665" t="s">
        <v>2006</v>
      </c>
      <c r="F23" s="1665"/>
      <c r="G23" s="1665"/>
      <c r="H23" s="1665"/>
      <c r="I23" s="1665"/>
      <c r="J23" s="1665"/>
      <c r="K23" s="1665"/>
      <c r="L23" s="1665"/>
      <c r="M23" s="1665"/>
      <c r="N23" s="1665"/>
      <c r="O23" s="1665"/>
      <c r="P23" s="1665"/>
      <c r="Q23" s="1665"/>
      <c r="R23" s="1665"/>
      <c r="S23" s="1665"/>
      <c r="T23" s="1670"/>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2174"/>
      <c r="AF26" s="215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526" t="s">
        <v>2008</v>
      </c>
      <c r="C28" s="2526"/>
      <c r="D28" s="2526"/>
      <c r="E28" s="2526"/>
      <c r="F28" s="2527"/>
      <c r="G28" s="2527"/>
      <c r="H28" s="2527"/>
      <c r="I28" s="2527"/>
      <c r="J28" s="2527"/>
      <c r="K28" s="2527"/>
      <c r="L28" s="2527"/>
      <c r="M28" s="2527"/>
      <c r="N28" s="2527"/>
      <c r="O28" s="2527"/>
      <c r="P28" s="2527"/>
      <c r="Q28" s="2527"/>
      <c r="R28" s="2527"/>
      <c r="S28" s="2527"/>
      <c r="T28" s="2527"/>
      <c r="U28" s="2527"/>
      <c r="V28" s="2527"/>
      <c r="W28" s="2527"/>
      <c r="X28" s="2527"/>
      <c r="Y28" s="2527"/>
      <c r="Z28"/>
      <c r="AA28"/>
      <c r="AB28"/>
    </row>
    <row r="29" spans="2:37" ht="24.95" customHeight="1" x14ac:dyDescent="0.15">
      <c r="B29" s="2526" t="s">
        <v>2008</v>
      </c>
      <c r="C29" s="2526"/>
      <c r="D29" s="2526"/>
      <c r="E29" s="2526"/>
      <c r="F29" s="2527"/>
      <c r="G29" s="2527"/>
      <c r="H29" s="2527"/>
      <c r="I29" s="2527"/>
      <c r="J29" s="2527"/>
      <c r="K29" s="2527"/>
      <c r="L29" s="2527"/>
      <c r="M29" s="2527"/>
      <c r="N29" s="2527"/>
      <c r="O29" s="2527"/>
      <c r="P29" s="2527"/>
      <c r="Q29" s="2527"/>
      <c r="R29" s="2527"/>
      <c r="S29" s="2527"/>
      <c r="T29" s="2527"/>
      <c r="U29" s="2527"/>
      <c r="V29" s="2527"/>
      <c r="W29" s="2527"/>
      <c r="X29" s="2527"/>
      <c r="Y29" s="2527"/>
    </row>
    <row r="30" spans="2:37" ht="24.95" customHeight="1" x14ac:dyDescent="0.15">
      <c r="B30" s="2526" t="s">
        <v>2008</v>
      </c>
      <c r="C30" s="2526"/>
      <c r="D30" s="2526"/>
      <c r="E30" s="2526"/>
      <c r="F30" s="2527"/>
      <c r="G30" s="2527"/>
      <c r="H30" s="2527"/>
      <c r="I30" s="2527"/>
      <c r="J30" s="2527"/>
      <c r="K30" s="2527"/>
      <c r="L30" s="2527"/>
      <c r="M30" s="2527"/>
      <c r="N30" s="2527"/>
      <c r="O30" s="2527"/>
      <c r="P30" s="2527"/>
      <c r="Q30" s="2527"/>
      <c r="R30" s="2527"/>
      <c r="S30" s="2527"/>
      <c r="T30" s="2527"/>
      <c r="U30" s="2527"/>
      <c r="V30" s="2527"/>
      <c r="W30" s="2527"/>
      <c r="X30" s="2527"/>
      <c r="Y30" s="2527"/>
    </row>
    <row r="31" spans="2:37" ht="24.95" customHeight="1" x14ac:dyDescent="0.15">
      <c r="B31" s="2526" t="s">
        <v>2008</v>
      </c>
      <c r="C31" s="2526"/>
      <c r="D31" s="2526"/>
      <c r="E31" s="2526"/>
      <c r="F31" s="2527"/>
      <c r="G31" s="2527"/>
      <c r="H31" s="2527"/>
      <c r="I31" s="2527"/>
      <c r="J31" s="2527"/>
      <c r="K31" s="2527"/>
      <c r="L31" s="2527"/>
      <c r="M31" s="2527"/>
      <c r="N31" s="2527"/>
      <c r="O31" s="2527"/>
      <c r="P31" s="2527"/>
      <c r="Q31" s="2527"/>
      <c r="R31" s="2527"/>
      <c r="S31" s="2527"/>
      <c r="T31" s="2527"/>
      <c r="U31" s="2527"/>
      <c r="V31" s="2527"/>
      <c r="W31" s="2527"/>
      <c r="X31" s="2527"/>
      <c r="Y31" s="2527"/>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00000000-0002-0000-4B00-000000000000}">
      <formula1>"□,■"</formula1>
    </dataValidation>
  </dataValidations>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AF121"/>
  <sheetViews>
    <sheetView zoomScaleNormal="100" workbookViewId="0">
      <selection activeCell="I14" sqref="I14:J16"/>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2227" t="s">
        <v>1950</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2:29" ht="16.5" customHeight="1" x14ac:dyDescent="0.15">
      <c r="B5" s="1645" t="s">
        <v>1951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2013" t="s">
        <v>934</v>
      </c>
      <c r="C7" s="2013"/>
      <c r="D7" s="2013"/>
      <c r="E7" s="2013"/>
      <c r="F7" s="2013"/>
      <c r="G7" s="1845"/>
      <c r="H7" s="2014"/>
      <c r="I7" s="2014"/>
      <c r="J7" s="2014"/>
      <c r="K7" s="2014"/>
      <c r="L7" s="2014"/>
      <c r="M7" s="2014"/>
      <c r="N7" s="2014"/>
      <c r="O7" s="2014"/>
      <c r="P7" s="2014"/>
      <c r="Q7" s="2014"/>
      <c r="R7" s="2014"/>
      <c r="S7" s="2014"/>
      <c r="T7" s="2014"/>
      <c r="U7" s="2014"/>
      <c r="V7" s="2014"/>
      <c r="W7" s="2014"/>
      <c r="X7" s="2014"/>
      <c r="Y7" s="2014"/>
      <c r="Z7" s="2015"/>
    </row>
    <row r="8" spans="2:29" ht="24" customHeight="1" x14ac:dyDescent="0.15">
      <c r="B8" s="2013" t="s">
        <v>935</v>
      </c>
      <c r="C8" s="2013"/>
      <c r="D8" s="2013"/>
      <c r="E8" s="2013"/>
      <c r="F8" s="2013"/>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763" t="s">
        <v>1138</v>
      </c>
      <c r="C9" s="1764"/>
      <c r="D9" s="1764"/>
      <c r="E9" s="1764"/>
      <c r="F9" s="1765"/>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800"/>
      <c r="C10" s="1801"/>
      <c r="D10" s="1801"/>
      <c r="E10" s="1801"/>
      <c r="F10" s="1802"/>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780" t="s">
        <v>1953</v>
      </c>
      <c r="E14" s="1780"/>
      <c r="F14" s="1780"/>
      <c r="G14" s="1780"/>
      <c r="H14" s="1780"/>
      <c r="I14" s="1780"/>
      <c r="J14" s="1780"/>
      <c r="K14" s="1780"/>
      <c r="L14" s="1780"/>
      <c r="M14" s="1780"/>
      <c r="N14" s="1780"/>
      <c r="O14" s="1780"/>
      <c r="P14" s="1780"/>
      <c r="Q14" s="1780"/>
      <c r="R14" s="1780"/>
      <c r="S14" s="1780"/>
      <c r="T14" s="1780"/>
      <c r="U14" s="1780"/>
      <c r="V14" s="1780"/>
      <c r="W14" s="1780"/>
      <c r="Y14" s="799"/>
      <c r="Z14" s="731" t="s">
        <v>10</v>
      </c>
      <c r="AA14" s="731" t="s">
        <v>914</v>
      </c>
      <c r="AB14" s="731" t="s">
        <v>10</v>
      </c>
      <c r="AC14" s="805"/>
    </row>
    <row r="15" spans="2:29" ht="33" customHeight="1" x14ac:dyDescent="0.15">
      <c r="B15" s="806"/>
      <c r="C15" s="378"/>
      <c r="D15" s="1780"/>
      <c r="E15" s="1780"/>
      <c r="F15" s="1780"/>
      <c r="G15" s="1780"/>
      <c r="H15" s="1780"/>
      <c r="I15" s="1780"/>
      <c r="J15" s="1780"/>
      <c r="K15" s="1780"/>
      <c r="L15" s="1780"/>
      <c r="M15" s="1780"/>
      <c r="N15" s="1780"/>
      <c r="O15" s="1780"/>
      <c r="P15" s="1780"/>
      <c r="Q15" s="1780"/>
      <c r="R15" s="1780"/>
      <c r="S15" s="1780"/>
      <c r="T15" s="1780"/>
      <c r="U15" s="1780"/>
      <c r="V15" s="1780"/>
      <c r="W15" s="1780"/>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649"/>
      <c r="U17" s="1650"/>
      <c r="V17" s="1650"/>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2123" t="s">
        <v>1901</v>
      </c>
      <c r="F20" s="2123"/>
      <c r="G20" s="2123"/>
      <c r="H20" s="2123"/>
      <c r="I20" s="2123"/>
      <c r="J20" s="2123"/>
      <c r="K20" s="2123"/>
      <c r="L20" s="2123"/>
      <c r="M20" s="2123"/>
      <c r="N20" s="2123"/>
      <c r="O20" s="2123" t="s">
        <v>1848</v>
      </c>
      <c r="P20" s="2123"/>
      <c r="Q20" s="2123"/>
      <c r="R20" s="2123"/>
      <c r="S20" s="2123"/>
      <c r="Y20" s="799"/>
      <c r="Z20" s="731"/>
      <c r="AA20" s="731"/>
      <c r="AC20" s="805"/>
    </row>
    <row r="21" spans="2:29" ht="19.5" customHeight="1" x14ac:dyDescent="0.15">
      <c r="B21" s="806"/>
      <c r="C21" s="378"/>
      <c r="E21" s="2123" t="s">
        <v>1849</v>
      </c>
      <c r="F21" s="2123"/>
      <c r="G21" s="2123"/>
      <c r="H21" s="2123"/>
      <c r="I21" s="2123"/>
      <c r="J21" s="2123"/>
      <c r="K21" s="2123"/>
      <c r="L21" s="2123"/>
      <c r="M21" s="2123"/>
      <c r="N21" s="2123"/>
      <c r="O21" s="2123" t="s">
        <v>1850</v>
      </c>
      <c r="P21" s="2123"/>
      <c r="Q21" s="2123"/>
      <c r="R21" s="2123"/>
      <c r="S21" s="2123"/>
      <c r="Y21" s="799"/>
      <c r="Z21" s="731"/>
      <c r="AA21" s="731"/>
      <c r="AC21" s="805"/>
    </row>
    <row r="22" spans="2:29" ht="19.5" customHeight="1" x14ac:dyDescent="0.15">
      <c r="B22" s="806"/>
      <c r="C22" s="378"/>
      <c r="E22" s="2123" t="s">
        <v>1851</v>
      </c>
      <c r="F22" s="2123"/>
      <c r="G22" s="2123"/>
      <c r="H22" s="2123"/>
      <c r="I22" s="2123"/>
      <c r="J22" s="2123"/>
      <c r="K22" s="2123"/>
      <c r="L22" s="2123"/>
      <c r="M22" s="2123"/>
      <c r="N22" s="2123"/>
      <c r="O22" s="2123" t="s">
        <v>1852</v>
      </c>
      <c r="P22" s="2123"/>
      <c r="Q22" s="2123"/>
      <c r="R22" s="2123"/>
      <c r="S22" s="2123"/>
      <c r="Y22" s="799"/>
      <c r="Z22" s="731"/>
      <c r="AA22" s="731"/>
      <c r="AC22" s="805"/>
    </row>
    <row r="23" spans="2:29" ht="19.5" customHeight="1" x14ac:dyDescent="0.15">
      <c r="B23" s="806"/>
      <c r="C23" s="378"/>
      <c r="E23" s="2123" t="s">
        <v>1853</v>
      </c>
      <c r="F23" s="2123"/>
      <c r="G23" s="2123"/>
      <c r="H23" s="2123"/>
      <c r="I23" s="2123"/>
      <c r="J23" s="2123"/>
      <c r="K23" s="2123"/>
      <c r="L23" s="2123"/>
      <c r="M23" s="2123"/>
      <c r="N23" s="2123"/>
      <c r="O23" s="2123" t="s">
        <v>1464</v>
      </c>
      <c r="P23" s="2123"/>
      <c r="Q23" s="2123"/>
      <c r="R23" s="2123"/>
      <c r="S23" s="2123"/>
      <c r="Y23" s="799"/>
      <c r="Z23" s="731"/>
      <c r="AA23" s="731"/>
      <c r="AC23" s="805"/>
    </row>
    <row r="24" spans="2:29" ht="19.5" customHeight="1" x14ac:dyDescent="0.15">
      <c r="B24" s="806"/>
      <c r="C24" s="378"/>
      <c r="E24" s="2123" t="s">
        <v>1854</v>
      </c>
      <c r="F24" s="2123"/>
      <c r="G24" s="2123"/>
      <c r="H24" s="2123"/>
      <c r="I24" s="2123"/>
      <c r="J24" s="2123"/>
      <c r="K24" s="2123"/>
      <c r="L24" s="2123"/>
      <c r="M24" s="2123"/>
      <c r="N24" s="2123"/>
      <c r="O24" s="2123" t="s">
        <v>1855</v>
      </c>
      <c r="P24" s="2123"/>
      <c r="Q24" s="2123"/>
      <c r="R24" s="2123"/>
      <c r="S24" s="2123"/>
      <c r="Y24" s="799"/>
      <c r="Z24" s="731"/>
      <c r="AA24" s="731"/>
      <c r="AC24" s="805"/>
    </row>
    <row r="25" spans="2:29" ht="19.5" customHeight="1" x14ac:dyDescent="0.15">
      <c r="B25" s="806"/>
      <c r="C25" s="378"/>
      <c r="E25" s="2123" t="s">
        <v>1856</v>
      </c>
      <c r="F25" s="2123"/>
      <c r="G25" s="2123"/>
      <c r="H25" s="2123"/>
      <c r="I25" s="2123"/>
      <c r="J25" s="2123"/>
      <c r="K25" s="2123"/>
      <c r="L25" s="2123"/>
      <c r="M25" s="2123"/>
      <c r="N25" s="2123"/>
      <c r="O25" s="2123" t="s">
        <v>1459</v>
      </c>
      <c r="P25" s="2123"/>
      <c r="Q25" s="2123"/>
      <c r="R25" s="2123"/>
      <c r="S25" s="2123"/>
      <c r="Y25" s="799"/>
      <c r="Z25" s="731"/>
      <c r="AA25" s="731"/>
      <c r="AC25" s="805"/>
    </row>
    <row r="26" spans="2:29" ht="19.5" customHeight="1" x14ac:dyDescent="0.15">
      <c r="B26" s="806"/>
      <c r="C26" s="378"/>
      <c r="E26" s="2123" t="s">
        <v>1857</v>
      </c>
      <c r="F26" s="2123"/>
      <c r="G26" s="2123"/>
      <c r="H26" s="2123"/>
      <c r="I26" s="2123"/>
      <c r="J26" s="2123"/>
      <c r="K26" s="2123"/>
      <c r="L26" s="2123"/>
      <c r="M26" s="2123"/>
      <c r="N26" s="2123"/>
      <c r="O26" s="2123" t="s">
        <v>1858</v>
      </c>
      <c r="P26" s="2123"/>
      <c r="Q26" s="2123"/>
      <c r="R26" s="2123"/>
      <c r="S26" s="2123"/>
      <c r="Y26" s="799"/>
      <c r="Z26" s="731"/>
      <c r="AA26" s="731"/>
      <c r="AC26" s="805"/>
    </row>
    <row r="27" spans="2:29" ht="19.5" customHeight="1" x14ac:dyDescent="0.15">
      <c r="B27" s="806"/>
      <c r="C27" s="378"/>
      <c r="E27" s="2123" t="s">
        <v>1859</v>
      </c>
      <c r="F27" s="2123"/>
      <c r="G27" s="2123"/>
      <c r="H27" s="2123"/>
      <c r="I27" s="2123"/>
      <c r="J27" s="2123"/>
      <c r="K27" s="2123"/>
      <c r="L27" s="2123"/>
      <c r="M27" s="2123"/>
      <c r="N27" s="2123"/>
      <c r="O27" s="2123" t="s">
        <v>1859</v>
      </c>
      <c r="P27" s="2123"/>
      <c r="Q27" s="2123"/>
      <c r="R27" s="2123"/>
      <c r="S27" s="2123"/>
      <c r="Y27" s="799"/>
      <c r="Z27" s="731"/>
      <c r="AA27" s="731"/>
      <c r="AC27" s="805"/>
    </row>
    <row r="28" spans="2:29" ht="19.5" customHeight="1" x14ac:dyDescent="0.15">
      <c r="B28" s="806"/>
      <c r="C28" s="378"/>
      <c r="J28" s="1645"/>
      <c r="K28" s="1645"/>
      <c r="L28" s="1645"/>
      <c r="M28" s="1645"/>
      <c r="N28" s="1645"/>
      <c r="O28" s="1645"/>
      <c r="P28" s="1645"/>
      <c r="Q28" s="1645"/>
      <c r="R28" s="1645"/>
      <c r="S28" s="1645"/>
      <c r="T28" s="1645"/>
      <c r="U28" s="1645"/>
      <c r="V28" s="1645"/>
      <c r="Y28" s="799"/>
      <c r="Z28" s="731"/>
      <c r="AA28" s="731"/>
      <c r="AC28" s="805"/>
    </row>
    <row r="29" spans="2:29" ht="19.149999999999999" customHeight="1" x14ac:dyDescent="0.15">
      <c r="B29" s="806"/>
      <c r="C29" s="378" t="s">
        <v>1843</v>
      </c>
      <c r="D29" s="1780" t="s">
        <v>1954</v>
      </c>
      <c r="E29" s="1780"/>
      <c r="F29" s="1780"/>
      <c r="G29" s="1780"/>
      <c r="H29" s="1780"/>
      <c r="I29" s="1780"/>
      <c r="J29" s="1780"/>
      <c r="K29" s="1780"/>
      <c r="L29" s="1780"/>
      <c r="M29" s="1780"/>
      <c r="N29" s="1780"/>
      <c r="O29" s="1780"/>
      <c r="P29" s="1780"/>
      <c r="Q29" s="1780"/>
      <c r="R29" s="1780"/>
      <c r="S29" s="1780"/>
      <c r="T29" s="1780"/>
      <c r="U29" s="1780"/>
      <c r="V29" s="1780"/>
      <c r="W29" s="1780"/>
      <c r="Y29" s="863"/>
      <c r="Z29" s="731" t="s">
        <v>10</v>
      </c>
      <c r="AA29" s="731" t="s">
        <v>914</v>
      </c>
      <c r="AB29" s="731" t="s">
        <v>10</v>
      </c>
      <c r="AC29" s="805"/>
    </row>
    <row r="30" spans="2:29" ht="19.899999999999999" customHeight="1" x14ac:dyDescent="0.15">
      <c r="B30" s="806"/>
      <c r="D30" s="1780"/>
      <c r="E30" s="1780"/>
      <c r="F30" s="1780"/>
      <c r="G30" s="1780"/>
      <c r="H30" s="1780"/>
      <c r="I30" s="1780"/>
      <c r="J30" s="1780"/>
      <c r="K30" s="1780"/>
      <c r="L30" s="1780"/>
      <c r="M30" s="1780"/>
      <c r="N30" s="1780"/>
      <c r="O30" s="1780"/>
      <c r="P30" s="1780"/>
      <c r="Q30" s="1780"/>
      <c r="R30" s="1780"/>
      <c r="S30" s="1780"/>
      <c r="T30" s="1780"/>
      <c r="U30" s="1780"/>
      <c r="V30" s="1780"/>
      <c r="W30" s="1780"/>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780" t="s">
        <v>1955</v>
      </c>
      <c r="E32" s="1780"/>
      <c r="F32" s="1780"/>
      <c r="G32" s="1780"/>
      <c r="H32" s="1780"/>
      <c r="I32" s="1780"/>
      <c r="J32" s="1780"/>
      <c r="K32" s="1780"/>
      <c r="L32" s="1780"/>
      <c r="M32" s="1780"/>
      <c r="N32" s="1780"/>
      <c r="O32" s="1780"/>
      <c r="P32" s="1780"/>
      <c r="Q32" s="1780"/>
      <c r="R32" s="1780"/>
      <c r="S32" s="1780"/>
      <c r="T32" s="1780"/>
      <c r="U32" s="1780"/>
      <c r="V32" s="1780"/>
      <c r="W32" s="1780"/>
      <c r="Y32" s="863"/>
      <c r="Z32" s="731" t="s">
        <v>10</v>
      </c>
      <c r="AA32" s="731" t="s">
        <v>914</v>
      </c>
      <c r="AB32" s="731" t="s">
        <v>10</v>
      </c>
      <c r="AC32" s="805"/>
    </row>
    <row r="33" spans="1:32" x14ac:dyDescent="0.15">
      <c r="B33" s="806"/>
      <c r="D33" s="1780"/>
      <c r="E33" s="1780"/>
      <c r="F33" s="1780"/>
      <c r="G33" s="1780"/>
      <c r="H33" s="1780"/>
      <c r="I33" s="1780"/>
      <c r="J33" s="1780"/>
      <c r="K33" s="1780"/>
      <c r="L33" s="1780"/>
      <c r="M33" s="1780"/>
      <c r="N33" s="1780"/>
      <c r="O33" s="1780"/>
      <c r="P33" s="1780"/>
      <c r="Q33" s="1780"/>
      <c r="R33" s="1780"/>
      <c r="S33" s="1780"/>
      <c r="T33" s="1780"/>
      <c r="U33" s="1780"/>
      <c r="V33" s="1780"/>
      <c r="W33" s="1780"/>
      <c r="Y33" s="799"/>
      <c r="Z33" s="731"/>
      <c r="AA33" s="731"/>
      <c r="AC33" s="805"/>
    </row>
    <row r="34" spans="1:32" x14ac:dyDescent="0.15">
      <c r="B34" s="806"/>
      <c r="Y34" s="799"/>
      <c r="Z34" s="731"/>
      <c r="AA34" s="731"/>
      <c r="AC34" s="805"/>
    </row>
    <row r="35" spans="1:32" x14ac:dyDescent="0.15">
      <c r="B35" s="806"/>
      <c r="C35" s="378" t="s">
        <v>1868</v>
      </c>
      <c r="D35" s="1780" t="s">
        <v>1956</v>
      </c>
      <c r="E35" s="1780"/>
      <c r="F35" s="1780"/>
      <c r="G35" s="1780"/>
      <c r="H35" s="1780"/>
      <c r="I35" s="1780"/>
      <c r="J35" s="1780"/>
      <c r="K35" s="1780"/>
      <c r="L35" s="1780"/>
      <c r="M35" s="1780"/>
      <c r="N35" s="1780"/>
      <c r="O35" s="1780"/>
      <c r="P35" s="1780"/>
      <c r="Q35" s="1780"/>
      <c r="R35" s="1780"/>
      <c r="S35" s="1780"/>
      <c r="T35" s="1780"/>
      <c r="U35" s="1780"/>
      <c r="V35" s="1780"/>
      <c r="W35" s="1780"/>
      <c r="Y35" s="863"/>
      <c r="Z35" s="731" t="s">
        <v>10</v>
      </c>
      <c r="AA35" s="731" t="s">
        <v>914</v>
      </c>
      <c r="AB35" s="731" t="s">
        <v>10</v>
      </c>
      <c r="AC35" s="805"/>
    </row>
    <row r="36" spans="1:32" x14ac:dyDescent="0.15">
      <c r="B36" s="806"/>
      <c r="C36" s="378"/>
      <c r="D36" s="1780"/>
      <c r="E36" s="1780"/>
      <c r="F36" s="1780"/>
      <c r="G36" s="1780"/>
      <c r="H36" s="1780"/>
      <c r="I36" s="1780"/>
      <c r="J36" s="1780"/>
      <c r="K36" s="1780"/>
      <c r="L36" s="1780"/>
      <c r="M36" s="1780"/>
      <c r="N36" s="1780"/>
      <c r="O36" s="1780"/>
      <c r="P36" s="1780"/>
      <c r="Q36" s="1780"/>
      <c r="R36" s="1780"/>
      <c r="S36" s="1780"/>
      <c r="T36" s="1780"/>
      <c r="U36" s="1780"/>
      <c r="V36" s="1780"/>
      <c r="W36" s="1780"/>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780" t="s">
        <v>1958</v>
      </c>
      <c r="E39" s="1780"/>
      <c r="F39" s="1780"/>
      <c r="G39" s="1780"/>
      <c r="H39" s="1780"/>
      <c r="I39" s="1780"/>
      <c r="J39" s="1780"/>
      <c r="K39" s="1780"/>
      <c r="L39" s="1780"/>
      <c r="M39" s="1780"/>
      <c r="N39" s="1780"/>
      <c r="O39" s="1780"/>
      <c r="P39" s="1780"/>
      <c r="Q39" s="1780"/>
      <c r="R39" s="1780"/>
      <c r="S39" s="1780"/>
      <c r="T39" s="1780"/>
      <c r="U39" s="1780"/>
      <c r="V39" s="1780"/>
      <c r="W39" s="1780"/>
      <c r="Y39" s="863"/>
      <c r="Z39" s="731" t="s">
        <v>10</v>
      </c>
      <c r="AA39" s="731" t="s">
        <v>914</v>
      </c>
      <c r="AB39" s="731" t="s">
        <v>10</v>
      </c>
      <c r="AC39" s="805"/>
    </row>
    <row r="40" spans="1:32" x14ac:dyDescent="0.15">
      <c r="B40" s="806"/>
      <c r="D40" s="1780"/>
      <c r="E40" s="1780"/>
      <c r="F40" s="1780"/>
      <c r="G40" s="1780"/>
      <c r="H40" s="1780"/>
      <c r="I40" s="1780"/>
      <c r="J40" s="1780"/>
      <c r="K40" s="1780"/>
      <c r="L40" s="1780"/>
      <c r="M40" s="1780"/>
      <c r="N40" s="1780"/>
      <c r="O40" s="1780"/>
      <c r="P40" s="1780"/>
      <c r="Q40" s="1780"/>
      <c r="R40" s="1780"/>
      <c r="S40" s="1780"/>
      <c r="T40" s="1780"/>
      <c r="U40" s="1780"/>
      <c r="V40" s="1780"/>
      <c r="W40" s="1780"/>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777" t="s">
        <v>2612</v>
      </c>
      <c r="C42" s="1777"/>
      <c r="D42" s="1777"/>
      <c r="E42" s="1777"/>
      <c r="F42" s="1777"/>
      <c r="G42" s="1777"/>
      <c r="H42" s="1777"/>
      <c r="I42" s="1777"/>
      <c r="J42" s="1777"/>
      <c r="K42" s="1777"/>
      <c r="L42" s="1777"/>
      <c r="M42" s="1777"/>
      <c r="N42" s="1777"/>
      <c r="O42" s="1777"/>
      <c r="P42" s="1777"/>
      <c r="Q42" s="1777"/>
      <c r="R42" s="1777"/>
      <c r="S42" s="1777"/>
      <c r="T42" s="1777"/>
      <c r="U42" s="1777"/>
      <c r="V42" s="1777"/>
      <c r="W42" s="1777"/>
      <c r="X42" s="1777"/>
      <c r="Y42" s="1777"/>
      <c r="Z42" s="1777"/>
      <c r="AA42" s="1777"/>
      <c r="AB42" s="1777"/>
      <c r="AC42" s="1777"/>
    </row>
    <row r="43" spans="1:32" ht="17.25" customHeight="1" x14ac:dyDescent="0.15">
      <c r="B43" s="1780"/>
      <c r="C43" s="1780"/>
      <c r="D43" s="1780"/>
      <c r="E43" s="1780"/>
      <c r="F43" s="1780"/>
      <c r="G43" s="1780"/>
      <c r="H43" s="1780"/>
      <c r="I43" s="1780"/>
      <c r="J43" s="1780"/>
      <c r="K43" s="1780"/>
      <c r="L43" s="1780"/>
      <c r="M43" s="1780"/>
      <c r="N43" s="1780"/>
      <c r="O43" s="1780"/>
      <c r="P43" s="1780"/>
      <c r="Q43" s="1780"/>
      <c r="R43" s="1780"/>
      <c r="S43" s="1780"/>
      <c r="T43" s="1780"/>
      <c r="U43" s="1780"/>
      <c r="V43" s="1780"/>
      <c r="W43" s="1780"/>
      <c r="X43" s="1780"/>
      <c r="Y43" s="1780"/>
      <c r="Z43" s="1780"/>
      <c r="AA43" s="1780"/>
      <c r="AB43" s="1780"/>
      <c r="AC43" s="1780"/>
    </row>
    <row r="44" spans="1:32" x14ac:dyDescent="0.15">
      <c r="B44" s="1780" t="s">
        <v>2613</v>
      </c>
      <c r="C44" s="1780"/>
      <c r="D44" s="1780"/>
      <c r="E44" s="1780"/>
      <c r="F44" s="1780"/>
      <c r="G44" s="1780"/>
      <c r="H44" s="1780"/>
      <c r="I44" s="1780"/>
      <c r="J44" s="1780"/>
      <c r="K44" s="1780"/>
      <c r="L44" s="1780"/>
      <c r="M44" s="1780"/>
      <c r="N44" s="1780"/>
      <c r="O44" s="1780"/>
      <c r="P44" s="1780"/>
      <c r="Q44" s="1780"/>
      <c r="R44" s="1780"/>
      <c r="S44" s="1780"/>
      <c r="T44" s="1780"/>
      <c r="U44" s="1780"/>
      <c r="V44" s="1780"/>
      <c r="W44" s="1780"/>
      <c r="X44" s="1780"/>
      <c r="Y44" s="1780"/>
      <c r="Z44" s="1780"/>
      <c r="AA44" s="1780"/>
      <c r="AB44" s="1780"/>
      <c r="AC44" s="1780"/>
    </row>
    <row r="45" spans="1:32" x14ac:dyDescent="0.15">
      <c r="B45" s="1780"/>
      <c r="C45" s="1780"/>
      <c r="D45" s="1780"/>
      <c r="E45" s="1780"/>
      <c r="F45" s="1780"/>
      <c r="G45" s="1780"/>
      <c r="H45" s="1780"/>
      <c r="I45" s="1780"/>
      <c r="J45" s="1780"/>
      <c r="K45" s="1780"/>
      <c r="L45" s="1780"/>
      <c r="M45" s="1780"/>
      <c r="N45" s="1780"/>
      <c r="O45" s="1780"/>
      <c r="P45" s="1780"/>
      <c r="Q45" s="1780"/>
      <c r="R45" s="1780"/>
      <c r="S45" s="1780"/>
      <c r="T45" s="1780"/>
      <c r="U45" s="1780"/>
      <c r="V45" s="1780"/>
      <c r="W45" s="1780"/>
      <c r="X45" s="1780"/>
      <c r="Y45" s="1780"/>
      <c r="Z45" s="1780"/>
      <c r="AA45" s="1780"/>
      <c r="AB45" s="1780"/>
      <c r="AC45" s="1780"/>
    </row>
    <row r="46" spans="1:32" ht="18" customHeight="1" x14ac:dyDescent="0.15">
      <c r="B46" s="1780"/>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row>
    <row r="47" spans="1:32" x14ac:dyDescent="0.15">
      <c r="D47" s="798" t="s">
        <v>2614</v>
      </c>
      <c r="K47" s="843"/>
      <c r="L47" s="1780" t="s">
        <v>1959</v>
      </c>
      <c r="M47" s="1780"/>
      <c r="N47" s="1780"/>
      <c r="O47" s="1780"/>
      <c r="P47" s="1780"/>
      <c r="Q47" s="1780"/>
      <c r="R47" s="1780"/>
      <c r="S47" s="1780"/>
      <c r="T47" s="1780"/>
      <c r="U47" s="1780"/>
      <c r="V47" s="1780"/>
      <c r="W47" s="1780"/>
      <c r="X47" s="1780"/>
      <c r="Y47" s="1780"/>
      <c r="Z47" s="1780"/>
      <c r="AA47" s="1780"/>
      <c r="AB47" s="1780"/>
      <c r="AC47" s="843"/>
    </row>
    <row r="48" spans="1:32" x14ac:dyDescent="0.15">
      <c r="K48" s="843"/>
      <c r="L48" s="1780"/>
      <c r="M48" s="1780"/>
      <c r="N48" s="1780"/>
      <c r="O48" s="1780"/>
      <c r="P48" s="1780"/>
      <c r="Q48" s="1780"/>
      <c r="R48" s="1780"/>
      <c r="S48" s="1780"/>
      <c r="T48" s="1780"/>
      <c r="U48" s="1780"/>
      <c r="V48" s="1780"/>
      <c r="W48" s="1780"/>
      <c r="X48" s="1780"/>
      <c r="Y48" s="1780"/>
      <c r="Z48" s="1780"/>
      <c r="AA48" s="1780"/>
      <c r="AB48" s="1780"/>
      <c r="AC48" s="843"/>
      <c r="AF48" s="798" t="s">
        <v>919</v>
      </c>
    </row>
    <row r="49" spans="2:29" ht="49.5" customHeight="1" x14ac:dyDescent="0.15">
      <c r="K49" s="843"/>
      <c r="L49" s="1780"/>
      <c r="M49" s="1780"/>
      <c r="N49" s="1780"/>
      <c r="O49" s="1780"/>
      <c r="P49" s="1780"/>
      <c r="Q49" s="1780"/>
      <c r="R49" s="1780"/>
      <c r="S49" s="1780"/>
      <c r="T49" s="1780"/>
      <c r="U49" s="1780"/>
      <c r="V49" s="1780"/>
      <c r="W49" s="1780"/>
      <c r="X49" s="1780"/>
      <c r="Y49" s="1780"/>
      <c r="Z49" s="1780"/>
      <c r="AA49" s="1780"/>
      <c r="AB49" s="1780"/>
      <c r="AC49" s="843"/>
    </row>
    <row r="50" spans="2:29" x14ac:dyDescent="0.15">
      <c r="B50" s="1780" t="s">
        <v>2615</v>
      </c>
      <c r="C50" s="1780"/>
      <c r="D50" s="1780"/>
      <c r="E50" s="1780"/>
      <c r="F50" s="1780"/>
      <c r="G50" s="1780"/>
      <c r="H50" s="1780"/>
      <c r="I50" s="1780"/>
      <c r="J50" s="1780"/>
      <c r="K50" s="1780"/>
      <c r="L50" s="1780"/>
      <c r="M50" s="1780"/>
      <c r="N50" s="1780"/>
      <c r="O50" s="1780"/>
      <c r="P50" s="1780"/>
      <c r="Q50" s="1780"/>
      <c r="R50" s="1780"/>
      <c r="S50" s="1780"/>
      <c r="T50" s="1780"/>
      <c r="U50" s="1780"/>
      <c r="V50" s="1780"/>
      <c r="W50" s="1780"/>
      <c r="X50" s="1780"/>
      <c r="Y50" s="1780"/>
      <c r="Z50" s="1780"/>
      <c r="AA50" s="1780"/>
      <c r="AB50" s="1780"/>
      <c r="AC50" s="1780"/>
    </row>
    <row r="51" spans="2:29" x14ac:dyDescent="0.15">
      <c r="B51" s="1780"/>
      <c r="C51" s="1780"/>
      <c r="D51" s="1780"/>
      <c r="E51" s="1780"/>
      <c r="F51" s="1780"/>
      <c r="G51" s="1780"/>
      <c r="H51" s="1780"/>
      <c r="I51" s="1780"/>
      <c r="J51" s="1780"/>
      <c r="K51" s="1780"/>
      <c r="L51" s="1780"/>
      <c r="M51" s="1780"/>
      <c r="N51" s="1780"/>
      <c r="O51" s="1780"/>
      <c r="P51" s="1780"/>
      <c r="Q51" s="1780"/>
      <c r="R51" s="1780"/>
      <c r="S51" s="1780"/>
      <c r="T51" s="1780"/>
      <c r="U51" s="1780"/>
      <c r="V51" s="1780"/>
      <c r="W51" s="1780"/>
      <c r="X51" s="1780"/>
      <c r="Y51" s="1780"/>
      <c r="Z51" s="1780"/>
      <c r="AA51" s="1780"/>
      <c r="AB51" s="1780"/>
      <c r="AC51" s="1780"/>
    </row>
    <row r="52" spans="2:29" ht="30" customHeight="1" x14ac:dyDescent="0.15">
      <c r="B52" s="1780"/>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1780"/>
      <c r="AB52" s="1780"/>
      <c r="AC52" s="1780"/>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00000000-0002-0000-4C00-000000000000}">
      <formula1>"□,■"</formula1>
    </dataValidation>
  </dataValidations>
  <pageMargins left="0.7" right="0.7" top="0.75" bottom="0.75" header="0.3" footer="0.3"/>
  <pageSetup paperSize="9" scale="65"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F123"/>
  <sheetViews>
    <sheetView view="pageBreakPreview" zoomScaleNormal="100" zoomScaleSheetLayoutView="100" workbookViewId="0">
      <selection activeCell="I14" sqref="I14:J16"/>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645" t="s">
        <v>2010</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c r="AA4" s="1645"/>
      <c r="AB4" s="1645"/>
      <c r="AC4" s="1645"/>
    </row>
    <row r="6" spans="2:32"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4"/>
      <c r="Z6" s="2014"/>
      <c r="AA6" s="2014"/>
      <c r="AB6" s="2014"/>
      <c r="AC6" s="2015"/>
    </row>
    <row r="7" spans="2:32" ht="23.25" customHeight="1" x14ac:dyDescent="0.15">
      <c r="B7" s="2528" t="s">
        <v>935</v>
      </c>
      <c r="C7" s="2528"/>
      <c r="D7" s="2528"/>
      <c r="E7" s="2528"/>
      <c r="F7" s="2528"/>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649" t="s">
        <v>936</v>
      </c>
      <c r="C8" s="1650"/>
      <c r="D8" s="1650"/>
      <c r="E8" s="1650"/>
      <c r="F8" s="1651"/>
      <c r="G8" s="703" t="s">
        <v>10</v>
      </c>
      <c r="H8" s="2014" t="s">
        <v>2011</v>
      </c>
      <c r="I8" s="2014"/>
      <c r="J8" s="2014"/>
      <c r="K8" s="2014"/>
      <c r="L8" s="2014"/>
      <c r="M8" s="2014"/>
      <c r="N8" s="2014"/>
      <c r="O8" s="2014"/>
      <c r="P8" s="2014"/>
      <c r="Q8" s="787"/>
      <c r="R8" s="703" t="s">
        <v>10</v>
      </c>
      <c r="S8" s="2014" t="s">
        <v>2012</v>
      </c>
      <c r="T8" s="2014"/>
      <c r="U8" s="2014"/>
      <c r="V8" s="2014"/>
      <c r="W8" s="2014"/>
      <c r="X8" s="2014"/>
      <c r="Y8" s="2014"/>
      <c r="Z8" s="2014"/>
      <c r="AA8" s="2014"/>
      <c r="AB8" s="2014"/>
      <c r="AC8" s="2015"/>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647" t="s">
        <v>2014</v>
      </c>
      <c r="E13" s="1647"/>
      <c r="F13" s="1648"/>
      <c r="G13" s="1679" t="s">
        <v>2015</v>
      </c>
      <c r="H13" s="1679"/>
      <c r="I13" s="1679"/>
      <c r="J13" s="1679"/>
      <c r="K13" s="1679"/>
      <c r="L13" s="1679"/>
      <c r="M13" s="1679"/>
      <c r="N13" s="1679"/>
      <c r="O13" s="1679"/>
      <c r="P13" s="1679"/>
      <c r="Q13" s="1679"/>
      <c r="R13" s="1679"/>
      <c r="S13" s="1679"/>
      <c r="T13" s="1679"/>
      <c r="U13" s="1679"/>
      <c r="V13" s="1679"/>
      <c r="W13" s="1680"/>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647" t="s">
        <v>2016</v>
      </c>
      <c r="E15" s="1647"/>
      <c r="F15" s="1648"/>
      <c r="G15" s="1678" t="s">
        <v>2017</v>
      </c>
      <c r="H15" s="1679"/>
      <c r="I15" s="1679"/>
      <c r="J15" s="1679"/>
      <c r="K15" s="1679"/>
      <c r="L15" s="1679"/>
      <c r="M15" s="1679"/>
      <c r="N15" s="1679"/>
      <c r="O15" s="1679"/>
      <c r="P15" s="1679"/>
      <c r="Q15" s="1679"/>
      <c r="R15" s="1679"/>
      <c r="S15" s="1679"/>
      <c r="T15" s="1679"/>
      <c r="U15" s="1679"/>
      <c r="V15" s="1679"/>
      <c r="W15" s="1680"/>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653">
        <v>3</v>
      </c>
      <c r="D17" s="1674" t="s">
        <v>2018</v>
      </c>
      <c r="E17" s="1674"/>
      <c r="F17" s="1654"/>
      <c r="G17" s="2529" t="s">
        <v>2019</v>
      </c>
      <c r="H17" s="2530"/>
      <c r="I17" s="2530"/>
      <c r="J17" s="2530"/>
      <c r="K17" s="2530"/>
      <c r="L17" s="2530"/>
      <c r="M17" s="2530"/>
      <c r="N17" s="2530"/>
      <c r="O17" s="2530"/>
      <c r="P17" s="2530"/>
      <c r="Q17" s="2530"/>
      <c r="R17" s="2530"/>
      <c r="S17" s="2530"/>
      <c r="T17" s="2530"/>
      <c r="U17" s="2530"/>
      <c r="V17" s="2530"/>
      <c r="W17" s="2531"/>
      <c r="X17" s="805"/>
      <c r="Z17" s="853"/>
      <c r="AA17" s="731"/>
      <c r="AB17" s="853"/>
      <c r="AC17" s="131"/>
    </row>
    <row r="18" spans="2:32" ht="17.25" customHeight="1" x14ac:dyDescent="0.15">
      <c r="B18" s="806"/>
      <c r="C18" s="2130"/>
      <c r="D18" s="2038"/>
      <c r="E18" s="2038"/>
      <c r="F18" s="2131"/>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2130"/>
      <c r="D19" s="2038"/>
      <c r="E19" s="2038"/>
      <c r="F19" s="2131"/>
      <c r="G19" s="806"/>
      <c r="W19" s="805"/>
      <c r="X19" s="805"/>
      <c r="Z19" s="853"/>
      <c r="AA19" s="731"/>
      <c r="AB19" s="853"/>
      <c r="AC19" s="131"/>
    </row>
    <row r="20" spans="2:32" ht="17.25" customHeight="1" x14ac:dyDescent="0.15">
      <c r="B20" s="806"/>
      <c r="C20" s="2130"/>
      <c r="D20" s="2038"/>
      <c r="E20" s="2038"/>
      <c r="F20" s="2131"/>
      <c r="G20" s="2532" t="s">
        <v>2021</v>
      </c>
      <c r="H20" s="2533"/>
      <c r="I20" s="2533"/>
      <c r="J20" s="2533"/>
      <c r="K20" s="2533"/>
      <c r="L20" s="2533"/>
      <c r="M20" s="2533"/>
      <c r="N20" s="2533"/>
      <c r="O20" s="2533"/>
      <c r="P20" s="2533"/>
      <c r="Q20" s="2533"/>
      <c r="R20" s="2533"/>
      <c r="S20" s="2533"/>
      <c r="T20" s="2533"/>
      <c r="U20" s="2533"/>
      <c r="V20" s="2533"/>
      <c r="W20" s="2534"/>
      <c r="X20" s="805"/>
      <c r="Z20" s="853"/>
      <c r="AA20" s="731"/>
      <c r="AB20" s="853"/>
      <c r="AC20" s="131"/>
    </row>
    <row r="21" spans="2:32" ht="17.25" customHeight="1" x14ac:dyDescent="0.15">
      <c r="B21" s="806"/>
      <c r="C21" s="2130"/>
      <c r="D21" s="2038"/>
      <c r="E21" s="2038"/>
      <c r="F21" s="2131"/>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2130"/>
      <c r="D22" s="2038"/>
      <c r="E22" s="2038"/>
      <c r="F22" s="2131"/>
      <c r="G22" s="806"/>
      <c r="H22" s="739" t="s">
        <v>1002</v>
      </c>
      <c r="I22" s="2014" t="s">
        <v>2023</v>
      </c>
      <c r="J22" s="2014"/>
      <c r="K22" s="2014"/>
      <c r="L22" s="2014"/>
      <c r="M22" s="2014"/>
      <c r="N22" s="2014"/>
      <c r="O22" s="2014"/>
      <c r="P22" s="2014"/>
      <c r="Q22" s="2014"/>
      <c r="R22" s="2014"/>
      <c r="S22" s="2014"/>
      <c r="T22" s="1649"/>
      <c r="U22" s="1651"/>
      <c r="V22" s="788" t="s">
        <v>1004</v>
      </c>
      <c r="X22" s="405"/>
      <c r="Z22" s="853"/>
      <c r="AA22" s="731"/>
      <c r="AB22" s="853"/>
      <c r="AC22" s="131"/>
    </row>
    <row r="23" spans="2:32" ht="31.5" customHeight="1" x14ac:dyDescent="0.15">
      <c r="B23" s="806"/>
      <c r="C23" s="2130"/>
      <c r="D23" s="2038"/>
      <c r="E23" s="2038"/>
      <c r="F23" s="2131"/>
      <c r="G23" s="405"/>
      <c r="H23" s="739" t="s">
        <v>1005</v>
      </c>
      <c r="I23" s="1679" t="s">
        <v>2024</v>
      </c>
      <c r="J23" s="1679"/>
      <c r="K23" s="1679"/>
      <c r="L23" s="1679"/>
      <c r="M23" s="1679"/>
      <c r="N23" s="1679"/>
      <c r="O23" s="1679"/>
      <c r="P23" s="1679"/>
      <c r="Q23" s="1679"/>
      <c r="R23" s="1679"/>
      <c r="S23" s="1680"/>
      <c r="T23" s="1649"/>
      <c r="U23" s="1651"/>
      <c r="V23" s="788" t="s">
        <v>1004</v>
      </c>
      <c r="X23" s="405"/>
      <c r="Z23" s="853"/>
      <c r="AA23" s="731"/>
      <c r="AB23" s="853"/>
      <c r="AC23" s="131"/>
    </row>
    <row r="24" spans="2:32" ht="17.25" customHeight="1" x14ac:dyDescent="0.15">
      <c r="B24" s="806"/>
      <c r="C24" s="2130"/>
      <c r="D24" s="2038"/>
      <c r="E24" s="2038"/>
      <c r="F24" s="2131"/>
      <c r="G24" s="806"/>
      <c r="W24" s="805"/>
      <c r="X24" s="805"/>
      <c r="Z24" s="2"/>
      <c r="AA24" s="2"/>
      <c r="AB24" s="2"/>
      <c r="AC24" s="131"/>
    </row>
    <row r="25" spans="2:32" ht="17.25" customHeight="1" x14ac:dyDescent="0.15">
      <c r="B25" s="806"/>
      <c r="C25" s="2130"/>
      <c r="D25" s="2038"/>
      <c r="E25" s="2038"/>
      <c r="F25" s="2131"/>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2132"/>
      <c r="D26" s="2133"/>
      <c r="E26" s="2133"/>
      <c r="F26" s="2134"/>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00000000-0002-0000-4D00-000000000000}">
      <formula1>"□,■"</formula1>
    </dataValidation>
  </dataValidations>
  <pageMargins left="0.7" right="0.7" top="0.75" bottom="0.75" header="0.3" footer="0.3"/>
  <pageSetup paperSize="9" scale="8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AK123"/>
  <sheetViews>
    <sheetView view="pageBreakPreview" zoomScaleNormal="100" zoomScaleSheetLayoutView="10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645" t="s">
        <v>2027</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5"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5" ht="23.25"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763" t="s">
        <v>941</v>
      </c>
      <c r="C8" s="1764"/>
      <c r="D8" s="1764"/>
      <c r="E8" s="1764"/>
      <c r="F8" s="1765"/>
      <c r="G8" s="705" t="s">
        <v>10</v>
      </c>
      <c r="H8" s="2116" t="s">
        <v>2028</v>
      </c>
      <c r="I8" s="2116"/>
      <c r="J8" s="2116"/>
      <c r="K8" s="2116"/>
      <c r="L8" s="2116"/>
      <c r="M8" s="2116"/>
      <c r="N8" s="2116"/>
      <c r="O8" s="2116"/>
      <c r="P8" s="2116"/>
      <c r="Q8" s="2116"/>
      <c r="R8" s="2116"/>
      <c r="S8" s="2116"/>
      <c r="T8" s="2116"/>
      <c r="U8" s="2116"/>
      <c r="V8" s="2116"/>
      <c r="W8" s="2116"/>
      <c r="X8" s="2116"/>
      <c r="Y8" s="2117"/>
    </row>
    <row r="9" spans="2:25" ht="20.100000000000001" customHeight="1" x14ac:dyDescent="0.15">
      <c r="B9" s="1800"/>
      <c r="C9" s="1801"/>
      <c r="D9" s="1801"/>
      <c r="E9" s="1801"/>
      <c r="F9" s="1802"/>
      <c r="G9" s="708" t="s">
        <v>10</v>
      </c>
      <c r="H9" s="2119" t="s">
        <v>2029</v>
      </c>
      <c r="I9" s="2119"/>
      <c r="J9" s="2119"/>
      <c r="K9" s="2119"/>
      <c r="L9" s="2119"/>
      <c r="M9" s="2119"/>
      <c r="N9" s="2119"/>
      <c r="O9" s="2119"/>
      <c r="P9" s="2119"/>
      <c r="Q9" s="2119"/>
      <c r="R9" s="2119"/>
      <c r="S9" s="2119"/>
      <c r="T9" s="2119"/>
      <c r="U9" s="2119"/>
      <c r="V9" s="2119"/>
      <c r="W9" s="2119"/>
      <c r="X9" s="2119"/>
      <c r="Y9" s="2120"/>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649"/>
      <c r="E15" s="1650"/>
      <c r="F15" s="1650"/>
      <c r="G15" s="1650"/>
      <c r="H15" s="1650"/>
      <c r="I15" s="1650"/>
      <c r="J15" s="1650"/>
      <c r="K15" s="1650"/>
      <c r="L15" s="1647" t="s">
        <v>2032</v>
      </c>
      <c r="M15" s="1647"/>
      <c r="N15" s="1648"/>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665" t="s">
        <v>2034</v>
      </c>
      <c r="D19" s="1665"/>
      <c r="E19" s="1665"/>
      <c r="F19" s="1665"/>
      <c r="G19" s="1665"/>
      <c r="H19" s="1665"/>
      <c r="I19" s="1665"/>
      <c r="J19" s="1665"/>
      <c r="K19" s="1665"/>
      <c r="L19" s="1665"/>
      <c r="M19" s="1665"/>
      <c r="N19" s="1665"/>
      <c r="O19" s="1665"/>
      <c r="P19" s="1665"/>
      <c r="Q19" s="1665"/>
      <c r="R19" s="1665"/>
      <c r="S19" s="1665"/>
      <c r="T19" s="1670"/>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679" t="s">
        <v>2037</v>
      </c>
      <c r="F23" s="1679"/>
      <c r="G23" s="1679"/>
      <c r="H23" s="1679"/>
      <c r="I23" s="1679"/>
      <c r="J23" s="1679"/>
      <c r="K23" s="1679"/>
      <c r="L23" s="1679"/>
      <c r="M23" s="1679"/>
      <c r="N23" s="1679"/>
      <c r="O23" s="1679"/>
      <c r="P23" s="1679"/>
      <c r="Q23" s="1679"/>
      <c r="R23" s="1680"/>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679" t="s">
        <v>2429</v>
      </c>
      <c r="F24" s="1679"/>
      <c r="G24" s="1679"/>
      <c r="H24" s="1679"/>
      <c r="I24" s="1679"/>
      <c r="J24" s="1679"/>
      <c r="K24" s="1679"/>
      <c r="L24" s="1679"/>
      <c r="M24" s="1679"/>
      <c r="N24" s="1679"/>
      <c r="O24" s="1679"/>
      <c r="P24" s="1679"/>
      <c r="Q24" s="1679"/>
      <c r="R24" s="1680"/>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679" t="s">
        <v>2040</v>
      </c>
      <c r="F25" s="1679"/>
      <c r="G25" s="1679"/>
      <c r="H25" s="1679"/>
      <c r="I25" s="1679"/>
      <c r="J25" s="1679"/>
      <c r="K25" s="1679"/>
      <c r="L25" s="1679"/>
      <c r="M25" s="1679"/>
      <c r="N25" s="1679"/>
      <c r="O25" s="1679"/>
      <c r="P25" s="1679"/>
      <c r="Q25" s="1679"/>
      <c r="R25" s="1680"/>
      <c r="S25" s="804"/>
      <c r="U25" s="806"/>
      <c r="V25" s="853"/>
      <c r="W25" s="731"/>
      <c r="X25" s="853"/>
      <c r="Y25" s="131"/>
      <c r="AC25" s="2"/>
      <c r="AD25" s="2"/>
      <c r="AE25" s="2"/>
      <c r="AF25" s="2"/>
      <c r="AG25" s="2"/>
      <c r="AH25" s="2"/>
      <c r="AI25" s="2"/>
      <c r="AJ25" s="2"/>
      <c r="AK25" s="2"/>
    </row>
    <row r="26" spans="1:37" ht="17.25" customHeight="1" x14ac:dyDescent="0.15">
      <c r="B26" s="832"/>
      <c r="C26" s="2350"/>
      <c r="D26" s="2350"/>
      <c r="E26" s="1796"/>
      <c r="F26" s="1796"/>
      <c r="G26" s="1796"/>
      <c r="H26" s="1796"/>
      <c r="I26" s="1796"/>
      <c r="J26" s="1796"/>
      <c r="K26" s="1796"/>
      <c r="L26" s="1796"/>
      <c r="M26" s="1796"/>
      <c r="N26" s="1796"/>
      <c r="O26" s="1796"/>
      <c r="P26" s="1796"/>
      <c r="Q26" s="1796"/>
      <c r="R26" s="1796"/>
      <c r="S26" s="1796"/>
      <c r="T26" s="1816"/>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649"/>
      <c r="E32" s="1650"/>
      <c r="F32" s="1650"/>
      <c r="G32" s="1650"/>
      <c r="H32" s="1650"/>
      <c r="I32" s="1650"/>
      <c r="J32" s="1650"/>
      <c r="K32" s="1650"/>
      <c r="L32" s="1650"/>
      <c r="M32" s="1650"/>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649"/>
      <c r="E36" s="1650"/>
      <c r="F36" s="1650"/>
      <c r="G36" s="1650"/>
      <c r="H36" s="1650"/>
      <c r="I36" s="1650"/>
      <c r="J36" s="1650"/>
      <c r="K36" s="1650"/>
      <c r="L36" s="1650"/>
      <c r="M36" s="1650"/>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649"/>
      <c r="E40" s="1650"/>
      <c r="F40" s="1650"/>
      <c r="G40" s="1650"/>
      <c r="H40" s="1650"/>
      <c r="I40" s="1650"/>
      <c r="J40" s="1650"/>
      <c r="K40" s="1650"/>
      <c r="L40" s="1650"/>
      <c r="M40" s="1650"/>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649" t="s">
        <v>920</v>
      </c>
      <c r="E44" s="1650"/>
      <c r="F44" s="1651"/>
      <c r="G44" s="1678"/>
      <c r="H44" s="1679"/>
      <c r="I44" s="1679"/>
      <c r="J44" s="1679"/>
      <c r="K44" s="1679"/>
      <c r="L44" s="1679"/>
      <c r="M44" s="1679"/>
      <c r="N44" s="1679"/>
      <c r="O44" s="1679"/>
      <c r="P44" s="1679"/>
      <c r="Q44" s="1679"/>
      <c r="R44" s="1679"/>
      <c r="S44" s="1680"/>
      <c r="U44" s="136"/>
      <c r="V44" s="2"/>
      <c r="W44" s="2"/>
      <c r="X44" s="2"/>
      <c r="Y44" s="805"/>
    </row>
    <row r="45" spans="2:25" ht="18.75" customHeight="1" x14ac:dyDescent="0.15">
      <c r="B45" s="806" t="s">
        <v>919</v>
      </c>
      <c r="D45" s="1649" t="s">
        <v>921</v>
      </c>
      <c r="E45" s="1650"/>
      <c r="F45" s="1651"/>
      <c r="G45" s="1678"/>
      <c r="H45" s="1679"/>
      <c r="I45" s="1679"/>
      <c r="J45" s="1679"/>
      <c r="K45" s="1679"/>
      <c r="L45" s="1679"/>
      <c r="M45" s="1679"/>
      <c r="N45" s="1679"/>
      <c r="O45" s="1679"/>
      <c r="P45" s="1679"/>
      <c r="Q45" s="1679"/>
      <c r="R45" s="1679"/>
      <c r="S45" s="1680"/>
      <c r="U45" s="136"/>
      <c r="V45" s="2"/>
      <c r="W45" s="2"/>
      <c r="X45" s="2"/>
      <c r="Y45" s="805"/>
    </row>
    <row r="46" spans="2:25" ht="19.5" customHeight="1" x14ac:dyDescent="0.15">
      <c r="B46" s="806" t="s">
        <v>919</v>
      </c>
      <c r="D46" s="1649" t="s">
        <v>922</v>
      </c>
      <c r="E46" s="1650"/>
      <c r="F46" s="1651"/>
      <c r="G46" s="1678"/>
      <c r="H46" s="1679"/>
      <c r="I46" s="1679"/>
      <c r="J46" s="1679"/>
      <c r="K46" s="1679"/>
      <c r="L46" s="1679"/>
      <c r="M46" s="1679"/>
      <c r="N46" s="1679"/>
      <c r="O46" s="1679"/>
      <c r="P46" s="1679"/>
      <c r="Q46" s="1679"/>
      <c r="R46" s="1679"/>
      <c r="S46" s="1680"/>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665" t="s">
        <v>2616</v>
      </c>
      <c r="D50" s="1665"/>
      <c r="E50" s="1665"/>
      <c r="F50" s="1665"/>
      <c r="G50" s="1665"/>
      <c r="H50" s="1665"/>
      <c r="I50" s="1665"/>
      <c r="J50" s="1665"/>
      <c r="K50" s="1665"/>
      <c r="L50" s="1665"/>
      <c r="M50" s="1665"/>
      <c r="N50" s="1665"/>
      <c r="O50" s="1665"/>
      <c r="P50" s="1665"/>
      <c r="Q50" s="1665"/>
      <c r="R50" s="1665"/>
      <c r="S50" s="1665"/>
      <c r="T50" s="1670"/>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00000000-0002-0000-4E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B123"/>
  <sheetViews>
    <sheetView view="pageBreakPreview" zoomScaleNormal="100" zoomScaleSheetLayoutView="10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645" t="s">
        <v>1165</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8"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8" ht="23.25"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2024" t="s">
        <v>2630</v>
      </c>
      <c r="F12" s="2024"/>
      <c r="G12" s="2024"/>
      <c r="H12" s="2024"/>
      <c r="I12" s="2024"/>
      <c r="J12" s="2024"/>
      <c r="K12" s="2024"/>
      <c r="L12" s="2024"/>
      <c r="M12" s="2024"/>
      <c r="N12" s="2024"/>
      <c r="O12" s="2024"/>
      <c r="P12" s="2024"/>
      <c r="Q12" s="2024"/>
      <c r="R12" s="2024"/>
      <c r="S12" s="2024"/>
      <c r="T12" s="2026"/>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665" t="s">
        <v>1167</v>
      </c>
      <c r="F14" s="1665"/>
      <c r="G14" s="1665"/>
      <c r="H14" s="1665"/>
      <c r="I14" s="1665"/>
      <c r="J14" s="1665"/>
      <c r="K14" s="1665"/>
      <c r="L14" s="1665"/>
      <c r="M14" s="1665"/>
      <c r="N14" s="1665"/>
      <c r="O14" s="1665"/>
      <c r="P14" s="1665"/>
      <c r="Q14" s="1665"/>
      <c r="R14" s="1665"/>
      <c r="S14" s="1665"/>
      <c r="T14" s="1670"/>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665" t="s">
        <v>1168</v>
      </c>
      <c r="F16" s="1665"/>
      <c r="G16" s="1665"/>
      <c r="H16" s="1665"/>
      <c r="I16" s="1665"/>
      <c r="J16" s="1665"/>
      <c r="K16" s="1665"/>
      <c r="L16" s="1665"/>
      <c r="M16" s="1665"/>
      <c r="N16" s="1665"/>
      <c r="O16" s="1665"/>
      <c r="P16" s="1665"/>
      <c r="Q16" s="1665"/>
      <c r="R16" s="1665"/>
      <c r="S16" s="1665"/>
      <c r="T16" s="1670"/>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2024" t="s">
        <v>1147</v>
      </c>
      <c r="F18" s="2024"/>
      <c r="G18" s="2024"/>
      <c r="H18" s="2024"/>
      <c r="I18" s="2024"/>
      <c r="J18" s="2024"/>
      <c r="K18" s="2024"/>
      <c r="L18" s="2024"/>
      <c r="M18" s="2024"/>
      <c r="N18" s="2024"/>
      <c r="O18" s="2024"/>
      <c r="P18" s="2024"/>
      <c r="Q18" s="2024"/>
      <c r="R18" s="2024"/>
      <c r="S18" s="2024"/>
      <c r="T18" s="2026"/>
      <c r="V18" s="731" t="s">
        <v>10</v>
      </c>
      <c r="W18" s="731" t="s">
        <v>914</v>
      </c>
      <c r="X18" s="731" t="s">
        <v>10</v>
      </c>
      <c r="Y18" s="131"/>
    </row>
    <row r="19" spans="2:28" ht="6.75" customHeight="1" x14ac:dyDescent="0.15">
      <c r="B19" s="806"/>
      <c r="T19" s="805"/>
      <c r="Y19" s="805"/>
    </row>
    <row r="20" spans="2:28" ht="36" customHeight="1" x14ac:dyDescent="0.15">
      <c r="B20" s="806"/>
      <c r="D20" s="731" t="s">
        <v>1155</v>
      </c>
      <c r="E20" s="1665" t="s">
        <v>1169</v>
      </c>
      <c r="F20" s="1665"/>
      <c r="G20" s="1665"/>
      <c r="H20" s="1665"/>
      <c r="I20" s="1665"/>
      <c r="J20" s="1665"/>
      <c r="K20" s="1665"/>
      <c r="L20" s="1665"/>
      <c r="M20" s="1665"/>
      <c r="N20" s="1665"/>
      <c r="O20" s="1665"/>
      <c r="P20" s="1665"/>
      <c r="Q20" s="1665"/>
      <c r="R20" s="1665"/>
      <c r="S20" s="1665"/>
      <c r="T20" s="1670"/>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645" t="s">
        <v>1170</v>
      </c>
      <c r="C23" s="1645"/>
      <c r="D23" s="1645"/>
      <c r="E23" s="1665" t="s">
        <v>1171</v>
      </c>
      <c r="F23" s="1665"/>
      <c r="G23" s="1665"/>
      <c r="H23" s="1665"/>
      <c r="I23" s="1665"/>
      <c r="J23" s="1665"/>
      <c r="K23" s="1665"/>
      <c r="L23" s="1665"/>
      <c r="M23" s="1665"/>
      <c r="N23" s="1665"/>
      <c r="O23" s="1665"/>
      <c r="P23" s="1665"/>
      <c r="Q23" s="1665"/>
      <c r="R23" s="1665"/>
      <c r="S23" s="1665"/>
      <c r="T23" s="1665"/>
      <c r="U23" s="1665"/>
      <c r="V23" s="1665"/>
      <c r="W23" s="1665"/>
      <c r="X23" s="1665"/>
      <c r="Y23" s="1665"/>
    </row>
    <row r="24" spans="2:28" ht="24.75" customHeight="1" x14ac:dyDescent="0.15">
      <c r="B24" s="1645" t="s">
        <v>1172</v>
      </c>
      <c r="C24" s="1645"/>
      <c r="D24" s="1645"/>
      <c r="E24" s="1665" t="s">
        <v>1173</v>
      </c>
      <c r="F24" s="1665"/>
      <c r="G24" s="1665"/>
      <c r="H24" s="1665"/>
      <c r="I24" s="1665"/>
      <c r="J24" s="1665"/>
      <c r="K24" s="1665"/>
      <c r="L24" s="1665"/>
      <c r="M24" s="1665"/>
      <c r="N24" s="1665"/>
      <c r="O24" s="1665"/>
      <c r="P24" s="1665"/>
      <c r="Q24" s="1665"/>
      <c r="R24" s="1665"/>
      <c r="S24" s="1665"/>
      <c r="T24" s="1665"/>
      <c r="U24" s="1665"/>
      <c r="V24" s="1665"/>
      <c r="W24" s="1665"/>
      <c r="X24" s="1665"/>
      <c r="Y24" s="1665"/>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00000000-0002-0000-4F00-000000000000}">
      <formula1>"□,■"</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K83"/>
  <sheetViews>
    <sheetView view="pageBreakPreview" zoomScale="145" zoomScaleNormal="100" zoomScaleSheetLayoutView="145" workbookViewId="0">
      <selection activeCell="I14" sqref="I14:J16"/>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646" t="s">
        <v>618</v>
      </c>
      <c r="AC3" s="1647"/>
      <c r="AD3" s="1647"/>
      <c r="AE3" s="1647"/>
      <c r="AF3" s="1648"/>
      <c r="AG3" s="1649"/>
      <c r="AH3" s="1650"/>
      <c r="AI3" s="1650"/>
      <c r="AJ3" s="1650"/>
      <c r="AK3" s="1651"/>
    </row>
    <row r="5" spans="2:37" x14ac:dyDescent="0.15">
      <c r="B5" s="1645" t="s">
        <v>619</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row>
    <row r="6" spans="2:37" ht="13.5" customHeight="1" x14ac:dyDescent="0.15">
      <c r="AE6" t="s">
        <v>620</v>
      </c>
      <c r="AF6" s="1645"/>
      <c r="AG6" s="1645"/>
      <c r="AH6" t="s">
        <v>621</v>
      </c>
      <c r="AI6" s="1645"/>
      <c r="AJ6" s="1645"/>
      <c r="AK6" t="s">
        <v>622</v>
      </c>
    </row>
    <row r="7" spans="2:37" x14ac:dyDescent="0.15">
      <c r="B7" s="1645"/>
      <c r="C7" s="1645"/>
      <c r="D7" s="1645"/>
      <c r="E7" s="1645"/>
      <c r="F7" s="1645"/>
      <c r="G7" s="1645"/>
      <c r="H7" s="1645" t="s">
        <v>624</v>
      </c>
      <c r="I7" s="1645"/>
      <c r="J7" s="1645"/>
      <c r="K7" t="s">
        <v>625</v>
      </c>
    </row>
    <row r="8" spans="2:37" x14ac:dyDescent="0.15">
      <c r="V8" s="1644" t="s">
        <v>626</v>
      </c>
      <c r="W8" s="1644"/>
      <c r="X8" s="1644"/>
      <c r="Y8" s="1644"/>
      <c r="Z8" s="1644"/>
      <c r="AA8" s="1644"/>
      <c r="AB8" s="1644"/>
      <c r="AC8" s="1644"/>
      <c r="AD8" s="1644"/>
      <c r="AE8" s="1644"/>
      <c r="AF8" s="1644"/>
      <c r="AG8" s="1644"/>
      <c r="AH8" s="1644"/>
      <c r="AI8" s="1644"/>
      <c r="AJ8" s="1644"/>
      <c r="AK8" s="1644"/>
    </row>
    <row r="9" spans="2:37" x14ac:dyDescent="0.15">
      <c r="Y9" s="1645"/>
      <c r="Z9" s="1645"/>
      <c r="AA9" s="1645"/>
      <c r="AB9" s="1645"/>
      <c r="AC9" s="1645"/>
      <c r="AD9" s="1645"/>
      <c r="AE9" s="1645"/>
      <c r="AF9" s="1645"/>
      <c r="AG9" s="1645"/>
      <c r="AH9" s="1645"/>
      <c r="AI9" s="1645"/>
      <c r="AJ9" s="1645"/>
      <c r="AK9" s="1645"/>
    </row>
    <row r="10" spans="2:37" x14ac:dyDescent="0.15">
      <c r="V10" s="1645" t="s">
        <v>627</v>
      </c>
      <c r="W10" s="1645"/>
      <c r="X10" s="1645"/>
      <c r="Y10" s="1645"/>
      <c r="Z10" s="1645"/>
      <c r="AA10" s="1645"/>
      <c r="AB10" s="1645"/>
      <c r="AC10" s="1645"/>
      <c r="AD10" s="1645"/>
      <c r="AE10" s="1645"/>
      <c r="AF10" s="1645"/>
      <c r="AG10" s="1645"/>
      <c r="AH10" s="1645"/>
      <c r="AI10" s="1645"/>
      <c r="AJ10" s="1645"/>
      <c r="AK10" s="1645"/>
    </row>
    <row r="11" spans="2:37" x14ac:dyDescent="0.15">
      <c r="Y11" s="1645"/>
      <c r="Z11" s="1645"/>
      <c r="AA11" s="1645"/>
      <c r="AB11" s="1645"/>
      <c r="AC11" s="1645"/>
      <c r="AD11" s="1645"/>
      <c r="AE11" s="1645"/>
      <c r="AF11" s="1645"/>
      <c r="AG11" s="1645"/>
      <c r="AH11" s="1645"/>
      <c r="AI11" s="1645"/>
      <c r="AJ11" s="1645"/>
      <c r="AK11" s="1645"/>
    </row>
    <row r="12" spans="2:37" x14ac:dyDescent="0.15">
      <c r="C12" t="s">
        <v>628</v>
      </c>
    </row>
    <row r="13" spans="2:37" x14ac:dyDescent="0.15">
      <c r="N13" s="1652"/>
      <c r="O13" s="1652"/>
      <c r="AB13" s="1646" t="s">
        <v>629</v>
      </c>
      <c r="AC13" s="1647"/>
      <c r="AD13" s="1647"/>
      <c r="AE13" s="1647"/>
      <c r="AF13" s="1647"/>
      <c r="AG13" s="1647"/>
      <c r="AH13" s="1647"/>
      <c r="AI13" s="1648"/>
      <c r="AJ13" s="1653"/>
      <c r="AK13" s="1654"/>
    </row>
    <row r="14" spans="2:37" ht="14.25" customHeight="1" x14ac:dyDescent="0.15">
      <c r="B14" s="1655" t="s">
        <v>630</v>
      </c>
      <c r="C14" s="1658" t="s">
        <v>631</v>
      </c>
      <c r="D14" s="1659"/>
      <c r="E14" s="1659"/>
      <c r="F14" s="1659"/>
      <c r="G14" s="1659"/>
      <c r="H14" s="1659"/>
      <c r="I14" s="1659"/>
      <c r="J14" s="1659"/>
      <c r="K14" s="1659"/>
      <c r="L14" s="1660"/>
      <c r="M14" s="1661"/>
      <c r="N14" s="1662"/>
      <c r="O14" s="1662"/>
      <c r="P14" s="1662"/>
      <c r="Q14" s="1662"/>
      <c r="R14" s="1662"/>
      <c r="S14" s="1662"/>
      <c r="T14" s="1662"/>
      <c r="U14" s="1662"/>
      <c r="V14" s="1662"/>
      <c r="W14" s="1662"/>
      <c r="X14" s="1662"/>
      <c r="Y14" s="1662"/>
      <c r="Z14" s="1662"/>
      <c r="AA14" s="1662"/>
      <c r="AB14" s="1662"/>
      <c r="AC14" s="1662"/>
      <c r="AD14" s="1662"/>
      <c r="AE14" s="1662"/>
      <c r="AF14" s="1662"/>
      <c r="AG14" s="1662"/>
      <c r="AH14" s="1662"/>
      <c r="AI14" s="1662"/>
      <c r="AJ14" s="1662"/>
      <c r="AK14" s="1663"/>
    </row>
    <row r="15" spans="2:37" ht="14.25" customHeight="1" x14ac:dyDescent="0.15">
      <c r="B15" s="1656"/>
      <c r="C15" s="1664" t="s">
        <v>632</v>
      </c>
      <c r="D15" s="1665"/>
      <c r="E15" s="1665"/>
      <c r="F15" s="1665"/>
      <c r="G15" s="1665"/>
      <c r="H15" s="1665"/>
      <c r="I15" s="1665"/>
      <c r="J15" s="1665"/>
      <c r="K15" s="1665"/>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8"/>
    </row>
    <row r="16" spans="2:37" ht="13.5" customHeight="1" x14ac:dyDescent="0.15">
      <c r="B16" s="1656"/>
      <c r="C16" s="1658" t="s">
        <v>633</v>
      </c>
      <c r="D16" s="1659"/>
      <c r="E16" s="1659"/>
      <c r="F16" s="1659"/>
      <c r="G16" s="1659"/>
      <c r="H16" s="1659"/>
      <c r="I16" s="1659"/>
      <c r="J16" s="1659"/>
      <c r="K16" s="1659"/>
      <c r="L16" s="1669"/>
      <c r="M16" s="1653" t="s">
        <v>634</v>
      </c>
      <c r="N16" s="1674"/>
      <c r="O16" s="1674"/>
      <c r="P16" s="1674"/>
      <c r="Q16" s="1674"/>
      <c r="R16" s="1674"/>
      <c r="S16" s="1674"/>
      <c r="T16" t="s">
        <v>635</v>
      </c>
      <c r="U16" s="1674"/>
      <c r="V16" s="1674"/>
      <c r="W16" s="1674"/>
      <c r="X16" t="s">
        <v>636</v>
      </c>
      <c r="Y16" s="1659"/>
      <c r="Z16" s="1659"/>
      <c r="AA16" s="1659"/>
      <c r="AB16" s="1659"/>
      <c r="AC16" s="1659"/>
      <c r="AD16" s="1659"/>
      <c r="AE16" s="1659"/>
      <c r="AF16" s="1659"/>
      <c r="AG16" s="1659"/>
      <c r="AH16" s="1659"/>
      <c r="AI16" s="1659"/>
      <c r="AJ16" s="1659"/>
      <c r="AK16" s="1669"/>
    </row>
    <row r="17" spans="2:37" ht="13.5" customHeight="1" x14ac:dyDescent="0.15">
      <c r="B17" s="1656"/>
      <c r="C17" s="1664"/>
      <c r="D17" s="1665"/>
      <c r="E17" s="1665"/>
      <c r="F17" s="1665"/>
      <c r="G17" s="1665"/>
      <c r="H17" s="1665"/>
      <c r="I17" s="1665"/>
      <c r="J17" s="1665"/>
      <c r="K17" s="1665"/>
      <c r="L17" s="1670"/>
      <c r="M17" s="1681" t="s">
        <v>637</v>
      </c>
      <c r="N17" s="1682"/>
      <c r="O17" s="1682"/>
      <c r="P17" s="1682"/>
      <c r="Q17" t="s">
        <v>638</v>
      </c>
      <c r="R17" s="1682"/>
      <c r="S17" s="1682"/>
      <c r="T17" s="1682"/>
      <c r="U17" s="1682"/>
      <c r="V17" s="1682" t="s">
        <v>639</v>
      </c>
      <c r="W17" s="1682"/>
      <c r="X17" s="1683"/>
      <c r="Y17" s="1683"/>
      <c r="Z17" s="1683"/>
      <c r="AA17" s="1683"/>
      <c r="AB17" s="1683"/>
      <c r="AC17" s="1683"/>
      <c r="AD17" s="1683"/>
      <c r="AE17" s="1683"/>
      <c r="AF17" s="1683"/>
      <c r="AG17" s="1683"/>
      <c r="AH17" s="1683"/>
      <c r="AI17" s="1683"/>
      <c r="AJ17" s="1683"/>
      <c r="AK17" s="1684"/>
    </row>
    <row r="18" spans="2:37" ht="13.5" customHeight="1" x14ac:dyDescent="0.15">
      <c r="B18" s="1656"/>
      <c r="C18" s="1671"/>
      <c r="D18" s="1672"/>
      <c r="E18" s="1672"/>
      <c r="F18" s="1672"/>
      <c r="G18" s="1672"/>
      <c r="H18" s="1672"/>
      <c r="I18" s="1672"/>
      <c r="J18" s="1672"/>
      <c r="K18" s="1672"/>
      <c r="L18" s="1673"/>
      <c r="M18" s="1675" t="s">
        <v>640</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7"/>
    </row>
    <row r="19" spans="2:37" ht="14.25" customHeight="1" x14ac:dyDescent="0.15">
      <c r="B19" s="1656"/>
      <c r="C19" s="1678" t="s">
        <v>641</v>
      </c>
      <c r="D19" s="1679"/>
      <c r="E19" s="1679"/>
      <c r="F19" s="1679"/>
      <c r="G19" s="1679"/>
      <c r="H19" s="1679"/>
      <c r="I19" s="1679"/>
      <c r="J19" s="1679"/>
      <c r="K19" s="1679"/>
      <c r="L19" s="1680"/>
      <c r="M19" s="1646" t="s">
        <v>642</v>
      </c>
      <c r="N19" s="1647"/>
      <c r="O19" s="1647"/>
      <c r="P19" s="1647"/>
      <c r="Q19" s="1648"/>
      <c r="R19" s="1649"/>
      <c r="S19" s="1650"/>
      <c r="T19" s="1650"/>
      <c r="U19" s="1650"/>
      <c r="V19" s="1650"/>
      <c r="W19" s="1650"/>
      <c r="X19" s="1650"/>
      <c r="Y19" s="1650"/>
      <c r="Z19" s="1650"/>
      <c r="AA19" s="1651"/>
      <c r="AB19" s="1653" t="s">
        <v>643</v>
      </c>
      <c r="AC19" s="1674"/>
      <c r="AD19" s="1674"/>
      <c r="AE19" s="1674"/>
      <c r="AF19" s="1654"/>
      <c r="AG19" s="1649"/>
      <c r="AH19" s="1650"/>
      <c r="AI19" s="1650"/>
      <c r="AJ19" s="1650"/>
      <c r="AK19" s="1651"/>
    </row>
    <row r="20" spans="2:37" ht="14.25" customHeight="1" x14ac:dyDescent="0.15">
      <c r="B20" s="1656"/>
      <c r="C20" s="1685" t="s">
        <v>644</v>
      </c>
      <c r="D20" s="1685"/>
      <c r="E20" s="1685"/>
      <c r="F20" s="1685"/>
      <c r="G20" s="1685"/>
      <c r="H20" s="1685"/>
      <c r="I20" s="1685"/>
      <c r="J20" s="1685"/>
      <c r="K20" s="1685"/>
      <c r="L20" s="1685"/>
      <c r="M20" s="1686"/>
      <c r="N20" s="1687"/>
      <c r="O20" s="1687"/>
      <c r="P20" s="1687"/>
      <c r="Q20" s="1687"/>
      <c r="R20" s="1687"/>
      <c r="S20" s="1687"/>
      <c r="T20" s="1687"/>
      <c r="U20" s="1688"/>
      <c r="V20" s="1686" t="s">
        <v>645</v>
      </c>
      <c r="W20" s="1687"/>
      <c r="X20" s="1687"/>
      <c r="Y20" s="1687"/>
      <c r="Z20" s="1687"/>
      <c r="AA20" s="1688"/>
      <c r="AB20" s="1686"/>
      <c r="AC20" s="1687"/>
      <c r="AD20" s="1687"/>
      <c r="AE20" s="1687"/>
      <c r="AF20" s="1687"/>
      <c r="AG20" s="1687"/>
      <c r="AH20" s="1687"/>
      <c r="AI20" s="1687"/>
      <c r="AJ20" s="1687"/>
      <c r="AK20" s="1688"/>
    </row>
    <row r="21" spans="2:37" ht="14.25" customHeight="1" x14ac:dyDescent="0.15">
      <c r="B21" s="1656"/>
      <c r="C21" s="1685" t="s">
        <v>646</v>
      </c>
      <c r="D21" s="1685"/>
      <c r="E21" s="1685"/>
      <c r="F21" s="1685"/>
      <c r="G21" s="1685"/>
      <c r="H21" s="1685"/>
      <c r="I21" s="1685"/>
      <c r="J21" s="1689"/>
      <c r="K21" s="1689"/>
      <c r="L21" s="1690"/>
      <c r="M21" s="1686" t="s">
        <v>647</v>
      </c>
      <c r="N21" s="1687"/>
      <c r="O21" s="1687"/>
      <c r="P21" s="1687"/>
      <c r="Q21" s="1688"/>
      <c r="R21" s="1691"/>
      <c r="S21" s="1692"/>
      <c r="T21" s="1692"/>
      <c r="U21" s="1692"/>
      <c r="V21" s="1692"/>
      <c r="W21" s="1692"/>
      <c r="X21" s="1692"/>
      <c r="Y21" s="1692"/>
      <c r="Z21" s="1692"/>
      <c r="AA21" s="1693"/>
      <c r="AB21" s="1687" t="s">
        <v>648</v>
      </c>
      <c r="AC21" s="1687"/>
      <c r="AD21" s="1687"/>
      <c r="AE21" s="1687"/>
      <c r="AF21" s="1688"/>
      <c r="AG21" s="1691"/>
      <c r="AH21" s="1692"/>
      <c r="AI21" s="1692"/>
      <c r="AJ21" s="1692"/>
      <c r="AK21" s="1693"/>
    </row>
    <row r="22" spans="2:37" ht="13.5" customHeight="1" x14ac:dyDescent="0.15">
      <c r="B22" s="1656"/>
      <c r="C22" s="1694" t="s">
        <v>649</v>
      </c>
      <c r="D22" s="1694"/>
      <c r="E22" s="1694"/>
      <c r="F22" s="1694"/>
      <c r="G22" s="1694"/>
      <c r="H22" s="1694"/>
      <c r="I22" s="1694"/>
      <c r="J22" s="1695"/>
      <c r="K22" s="1695"/>
      <c r="L22" s="1695"/>
      <c r="M22" s="1653" t="s">
        <v>634</v>
      </c>
      <c r="N22" s="1674"/>
      <c r="O22" s="1674"/>
      <c r="P22" s="1674"/>
      <c r="Q22" s="1674"/>
      <c r="R22" s="1674"/>
      <c r="S22" s="1674"/>
      <c r="T22" t="s">
        <v>635</v>
      </c>
      <c r="U22" s="1674"/>
      <c r="V22" s="1674"/>
      <c r="W22" s="1674"/>
      <c r="X22" t="s">
        <v>636</v>
      </c>
      <c r="Y22" s="1659"/>
      <c r="Z22" s="1659"/>
      <c r="AA22" s="1659"/>
      <c r="AB22" s="1659"/>
      <c r="AC22" s="1659"/>
      <c r="AD22" s="1659"/>
      <c r="AE22" s="1659"/>
      <c r="AF22" s="1659"/>
      <c r="AG22" s="1659"/>
      <c r="AH22" s="1659"/>
      <c r="AI22" s="1659"/>
      <c r="AJ22" s="1659"/>
      <c r="AK22" s="1669"/>
    </row>
    <row r="23" spans="2:37" ht="14.25" customHeight="1" x14ac:dyDescent="0.15">
      <c r="B23" s="1656"/>
      <c r="C23" s="1694"/>
      <c r="D23" s="1694"/>
      <c r="E23" s="1694"/>
      <c r="F23" s="1694"/>
      <c r="G23" s="1694"/>
      <c r="H23" s="1694"/>
      <c r="I23" s="1694"/>
      <c r="J23" s="1695"/>
      <c r="K23" s="1695"/>
      <c r="L23" s="1695"/>
      <c r="M23" s="1681" t="s">
        <v>637</v>
      </c>
      <c r="N23" s="1682"/>
      <c r="O23" s="1682"/>
      <c r="P23" s="1682"/>
      <c r="Q23" t="s">
        <v>638</v>
      </c>
      <c r="R23" s="1682"/>
      <c r="S23" s="1682"/>
      <c r="T23" s="1682"/>
      <c r="U23" s="1682"/>
      <c r="V23" s="1682" t="s">
        <v>639</v>
      </c>
      <c r="W23" s="1682"/>
      <c r="X23" s="1683"/>
      <c r="Y23" s="1683"/>
      <c r="Z23" s="1683"/>
      <c r="AA23" s="1683"/>
      <c r="AB23" s="1683"/>
      <c r="AC23" s="1683"/>
      <c r="AD23" s="1683"/>
      <c r="AE23" s="1683"/>
      <c r="AF23" s="1683"/>
      <c r="AG23" s="1683"/>
      <c r="AH23" s="1683"/>
      <c r="AI23" s="1683"/>
      <c r="AJ23" s="1683"/>
      <c r="AK23" s="1684"/>
    </row>
    <row r="24" spans="2:37" x14ac:dyDescent="0.15">
      <c r="B24" s="1657"/>
      <c r="C24" s="1696"/>
      <c r="D24" s="1696"/>
      <c r="E24" s="1696"/>
      <c r="F24" s="1696"/>
      <c r="G24" s="1696"/>
      <c r="H24" s="1696"/>
      <c r="I24" s="1696"/>
      <c r="J24" s="1697"/>
      <c r="K24" s="1697"/>
      <c r="L24" s="1697"/>
      <c r="M24" s="1698"/>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700"/>
    </row>
    <row r="25" spans="2:37" ht="14.25" customHeight="1" x14ac:dyDescent="0.15">
      <c r="B25" s="1701" t="s">
        <v>650</v>
      </c>
      <c r="C25" s="1658" t="s">
        <v>651</v>
      </c>
      <c r="D25" s="1659"/>
      <c r="E25" s="1659"/>
      <c r="F25" s="1659"/>
      <c r="G25" s="1659"/>
      <c r="H25" s="1659"/>
      <c r="I25" s="1659"/>
      <c r="J25" s="1659"/>
      <c r="K25" s="1659"/>
      <c r="L25" s="1669"/>
      <c r="M25" s="1704"/>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6"/>
    </row>
    <row r="26" spans="2:37" ht="14.25" customHeight="1" x14ac:dyDescent="0.15">
      <c r="B26" s="1702"/>
      <c r="C26" s="1671" t="s">
        <v>652</v>
      </c>
      <c r="D26" s="1672"/>
      <c r="E26" s="1672"/>
      <c r="F26" s="1672"/>
      <c r="G26" s="1672"/>
      <c r="H26" s="1672"/>
      <c r="I26" s="1672"/>
      <c r="J26" s="1672"/>
      <c r="K26" s="1672"/>
      <c r="L26" s="1673"/>
      <c r="M26" s="1671"/>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3"/>
    </row>
    <row r="27" spans="2:37" ht="13.5" customHeight="1" x14ac:dyDescent="0.15">
      <c r="B27" s="1702"/>
      <c r="C27" s="1694" t="s">
        <v>653</v>
      </c>
      <c r="D27" s="1694"/>
      <c r="E27" s="1694"/>
      <c r="F27" s="1694"/>
      <c r="G27" s="1694"/>
      <c r="H27" s="1694"/>
      <c r="I27" s="1694"/>
      <c r="J27" s="1694"/>
      <c r="K27" s="1694"/>
      <c r="L27" s="1694"/>
      <c r="M27" s="1653" t="s">
        <v>634</v>
      </c>
      <c r="N27" s="1674"/>
      <c r="O27" s="1674"/>
      <c r="P27" s="1674"/>
      <c r="Q27" s="1674"/>
      <c r="R27" s="1674"/>
      <c r="S27" s="1674"/>
      <c r="T27" t="s">
        <v>635</v>
      </c>
      <c r="U27" s="1674"/>
      <c r="V27" s="1674"/>
      <c r="W27" s="1674"/>
      <c r="X27" t="s">
        <v>636</v>
      </c>
      <c r="Y27" s="1659"/>
      <c r="Z27" s="1659"/>
      <c r="AA27" s="1659"/>
      <c r="AB27" s="1659"/>
      <c r="AC27" s="1659"/>
      <c r="AD27" s="1659"/>
      <c r="AE27" s="1659"/>
      <c r="AF27" s="1659"/>
      <c r="AG27" s="1659"/>
      <c r="AH27" s="1659"/>
      <c r="AI27" s="1659"/>
      <c r="AJ27" s="1659"/>
      <c r="AK27" s="1669"/>
    </row>
    <row r="28" spans="2:37" ht="14.25" customHeight="1" x14ac:dyDescent="0.15">
      <c r="B28" s="1702"/>
      <c r="C28" s="1694"/>
      <c r="D28" s="1694"/>
      <c r="E28" s="1694"/>
      <c r="F28" s="1694"/>
      <c r="G28" s="1694"/>
      <c r="H28" s="1694"/>
      <c r="I28" s="1694"/>
      <c r="J28" s="1694"/>
      <c r="K28" s="1694"/>
      <c r="L28" s="1694"/>
      <c r="M28" s="1681" t="s">
        <v>637</v>
      </c>
      <c r="N28" s="1682"/>
      <c r="O28" s="1682"/>
      <c r="P28" s="1682"/>
      <c r="Q28" t="s">
        <v>638</v>
      </c>
      <c r="R28" s="1682"/>
      <c r="S28" s="1682"/>
      <c r="T28" s="1682"/>
      <c r="U28" s="1682"/>
      <c r="V28" s="1682" t="s">
        <v>639</v>
      </c>
      <c r="W28" s="1682"/>
      <c r="X28" s="1683"/>
      <c r="Y28" s="1683"/>
      <c r="Z28" s="1683"/>
      <c r="AA28" s="1683"/>
      <c r="AB28" s="1683"/>
      <c r="AC28" s="1683"/>
      <c r="AD28" s="1683"/>
      <c r="AE28" s="1683"/>
      <c r="AF28" s="1683"/>
      <c r="AG28" s="1683"/>
      <c r="AH28" s="1683"/>
      <c r="AI28" s="1683"/>
      <c r="AJ28" s="1683"/>
      <c r="AK28" s="1684"/>
    </row>
    <row r="29" spans="2:37" x14ac:dyDescent="0.15">
      <c r="B29" s="1702"/>
      <c r="C29" s="1694"/>
      <c r="D29" s="1694"/>
      <c r="E29" s="1694"/>
      <c r="F29" s="1694"/>
      <c r="G29" s="1694"/>
      <c r="H29" s="1694"/>
      <c r="I29" s="1694"/>
      <c r="J29" s="1694"/>
      <c r="K29" s="1694"/>
      <c r="L29" s="1694"/>
      <c r="M29" s="1698"/>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700"/>
    </row>
    <row r="30" spans="2:37" ht="14.25" customHeight="1" x14ac:dyDescent="0.15">
      <c r="B30" s="1702"/>
      <c r="C30" s="1694" t="s">
        <v>641</v>
      </c>
      <c r="D30" s="1694"/>
      <c r="E30" s="1694"/>
      <c r="F30" s="1694"/>
      <c r="G30" s="1694"/>
      <c r="H30" s="1694"/>
      <c r="I30" s="1694"/>
      <c r="J30" s="1694"/>
      <c r="K30" s="1694"/>
      <c r="L30" s="1694"/>
      <c r="M30" s="1646" t="s">
        <v>642</v>
      </c>
      <c r="N30" s="1647"/>
      <c r="O30" s="1647"/>
      <c r="P30" s="1647"/>
      <c r="Q30" s="1648"/>
      <c r="R30" s="1649"/>
      <c r="S30" s="1650"/>
      <c r="T30" s="1650"/>
      <c r="U30" s="1650"/>
      <c r="V30" s="1650"/>
      <c r="W30" s="1650"/>
      <c r="X30" s="1650"/>
      <c r="Y30" s="1650"/>
      <c r="Z30" s="1650"/>
      <c r="AA30" s="1651"/>
      <c r="AB30" s="1653" t="s">
        <v>643</v>
      </c>
      <c r="AC30" s="1674"/>
      <c r="AD30" s="1674"/>
      <c r="AE30" s="1674"/>
      <c r="AF30" s="1654"/>
      <c r="AG30" s="1649"/>
      <c r="AH30" s="1650"/>
      <c r="AI30" s="1650"/>
      <c r="AJ30" s="1650"/>
      <c r="AK30" s="1651"/>
    </row>
    <row r="31" spans="2:37" ht="13.5" customHeight="1" x14ac:dyDescent="0.15">
      <c r="B31" s="1702"/>
      <c r="C31" s="1707" t="s">
        <v>654</v>
      </c>
      <c r="D31" s="1707"/>
      <c r="E31" s="1707"/>
      <c r="F31" s="1707"/>
      <c r="G31" s="1707"/>
      <c r="H31" s="1707"/>
      <c r="I31" s="1707"/>
      <c r="J31" s="1707"/>
      <c r="K31" s="1707"/>
      <c r="L31" s="1707"/>
      <c r="M31" s="1653" t="s">
        <v>634</v>
      </c>
      <c r="N31" s="1674"/>
      <c r="O31" s="1674"/>
      <c r="P31" s="1674"/>
      <c r="Q31" s="1674"/>
      <c r="R31" s="1674"/>
      <c r="S31" s="1674"/>
      <c r="T31" t="s">
        <v>635</v>
      </c>
      <c r="U31" s="1674"/>
      <c r="V31" s="1674"/>
      <c r="W31" s="1674"/>
      <c r="X31" t="s">
        <v>636</v>
      </c>
      <c r="Y31" s="1659"/>
      <c r="Z31" s="1659"/>
      <c r="AA31" s="1659"/>
      <c r="AB31" s="1659"/>
      <c r="AC31" s="1659"/>
      <c r="AD31" s="1659"/>
      <c r="AE31" s="1659"/>
      <c r="AF31" s="1659"/>
      <c r="AG31" s="1659"/>
      <c r="AH31" s="1659"/>
      <c r="AI31" s="1659"/>
      <c r="AJ31" s="1659"/>
      <c r="AK31" s="1669"/>
    </row>
    <row r="32" spans="2:37" ht="14.25" customHeight="1" x14ac:dyDescent="0.15">
      <c r="B32" s="1702"/>
      <c r="C32" s="1707"/>
      <c r="D32" s="1707"/>
      <c r="E32" s="1707"/>
      <c r="F32" s="1707"/>
      <c r="G32" s="1707"/>
      <c r="H32" s="1707"/>
      <c r="I32" s="1707"/>
      <c r="J32" s="1707"/>
      <c r="K32" s="1707"/>
      <c r="L32" s="1707"/>
      <c r="M32" s="1681" t="s">
        <v>637</v>
      </c>
      <c r="N32" s="1682"/>
      <c r="O32" s="1682"/>
      <c r="P32" s="1682"/>
      <c r="Q32" t="s">
        <v>638</v>
      </c>
      <c r="R32" s="1682"/>
      <c r="S32" s="1682"/>
      <c r="T32" s="1682"/>
      <c r="U32" s="1682"/>
      <c r="V32" s="1682" t="s">
        <v>639</v>
      </c>
      <c r="W32" s="1682"/>
      <c r="X32" s="1683"/>
      <c r="Y32" s="1683"/>
      <c r="Z32" s="1683"/>
      <c r="AA32" s="1683"/>
      <c r="AB32" s="1683"/>
      <c r="AC32" s="1683"/>
      <c r="AD32" s="1683"/>
      <c r="AE32" s="1683"/>
      <c r="AF32" s="1683"/>
      <c r="AG32" s="1683"/>
      <c r="AH32" s="1683"/>
      <c r="AI32" s="1683"/>
      <c r="AJ32" s="1683"/>
      <c r="AK32" s="1684"/>
    </row>
    <row r="33" spans="1:37" x14ac:dyDescent="0.15">
      <c r="B33" s="1702"/>
      <c r="C33" s="1707"/>
      <c r="D33" s="1707"/>
      <c r="E33" s="1707"/>
      <c r="F33" s="1707"/>
      <c r="G33" s="1707"/>
      <c r="H33" s="1707"/>
      <c r="I33" s="1707"/>
      <c r="J33" s="1707"/>
      <c r="K33" s="1707"/>
      <c r="L33" s="1707"/>
      <c r="M33" s="1698"/>
      <c r="N33" s="1699"/>
      <c r="O33" s="1699"/>
      <c r="P33" s="1699"/>
      <c r="Q33" s="1699"/>
      <c r="R33" s="1699"/>
      <c r="S33" s="1699"/>
      <c r="T33" s="1699"/>
      <c r="U33" s="1699"/>
      <c r="V33" s="1699"/>
      <c r="W33" s="1699"/>
      <c r="X33" s="1699"/>
      <c r="Y33" s="1699"/>
      <c r="Z33" s="1699"/>
      <c r="AA33" s="1699"/>
      <c r="AB33" s="1699"/>
      <c r="AC33" s="1699"/>
      <c r="AD33" s="1699"/>
      <c r="AE33" s="1699"/>
      <c r="AF33" s="1699"/>
      <c r="AG33" s="1699"/>
      <c r="AH33" s="1699"/>
      <c r="AI33" s="1699"/>
      <c r="AJ33" s="1699"/>
      <c r="AK33" s="1700"/>
    </row>
    <row r="34" spans="1:37" ht="14.25" customHeight="1" x14ac:dyDescent="0.15">
      <c r="B34" s="1702"/>
      <c r="C34" s="1694" t="s">
        <v>641</v>
      </c>
      <c r="D34" s="1694"/>
      <c r="E34" s="1694"/>
      <c r="F34" s="1694"/>
      <c r="G34" s="1694"/>
      <c r="H34" s="1694"/>
      <c r="I34" s="1694"/>
      <c r="J34" s="1694"/>
      <c r="K34" s="1694"/>
      <c r="L34" s="1694"/>
      <c r="M34" s="1646" t="s">
        <v>642</v>
      </c>
      <c r="N34" s="1647"/>
      <c r="O34" s="1647"/>
      <c r="P34" s="1647"/>
      <c r="Q34" s="1648"/>
      <c r="R34" s="1649"/>
      <c r="S34" s="1650"/>
      <c r="T34" s="1650"/>
      <c r="U34" s="1650"/>
      <c r="V34" s="1650"/>
      <c r="W34" s="1650"/>
      <c r="X34" s="1650"/>
      <c r="Y34" s="1650"/>
      <c r="Z34" s="1650"/>
      <c r="AA34" s="1651"/>
      <c r="AB34" s="1653" t="s">
        <v>643</v>
      </c>
      <c r="AC34" s="1674"/>
      <c r="AD34" s="1674"/>
      <c r="AE34" s="1674"/>
      <c r="AF34" s="1654"/>
      <c r="AG34" s="1649"/>
      <c r="AH34" s="1650"/>
      <c r="AI34" s="1650"/>
      <c r="AJ34" s="1650"/>
      <c r="AK34" s="1651"/>
    </row>
    <row r="35" spans="1:37" ht="14.25" customHeight="1" x14ac:dyDescent="0.15">
      <c r="B35" s="1702"/>
      <c r="C35" s="1694" t="s">
        <v>655</v>
      </c>
      <c r="D35" s="1694"/>
      <c r="E35" s="1694"/>
      <c r="F35" s="1694"/>
      <c r="G35" s="1694"/>
      <c r="H35" s="1694"/>
      <c r="I35" s="1694"/>
      <c r="J35" s="1694"/>
      <c r="K35" s="1694"/>
      <c r="L35" s="1694"/>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row>
    <row r="36" spans="1:37" ht="13.5" customHeight="1" x14ac:dyDescent="0.15">
      <c r="B36" s="1702"/>
      <c r="C36" s="1694" t="s">
        <v>656</v>
      </c>
      <c r="D36" s="1694"/>
      <c r="E36" s="1694"/>
      <c r="F36" s="1694"/>
      <c r="G36" s="1694"/>
      <c r="H36" s="1694"/>
      <c r="I36" s="1694"/>
      <c r="J36" s="1694"/>
      <c r="K36" s="1694"/>
      <c r="L36" s="1694"/>
      <c r="M36" s="1653" t="s">
        <v>634</v>
      </c>
      <c r="N36" s="1674"/>
      <c r="O36" s="1674"/>
      <c r="P36" s="1674"/>
      <c r="Q36" s="1674"/>
      <c r="R36" s="1674"/>
      <c r="S36" s="1674"/>
      <c r="T36" t="s">
        <v>635</v>
      </c>
      <c r="U36" s="1674"/>
      <c r="V36" s="1674"/>
      <c r="W36" s="1674"/>
      <c r="X36" t="s">
        <v>636</v>
      </c>
      <c r="Y36" s="1659"/>
      <c r="Z36" s="1659"/>
      <c r="AA36" s="1659"/>
      <c r="AB36" s="1659"/>
      <c r="AC36" s="1659"/>
      <c r="AD36" s="1659"/>
      <c r="AE36" s="1659"/>
      <c r="AF36" s="1659"/>
      <c r="AG36" s="1659"/>
      <c r="AH36" s="1659"/>
      <c r="AI36" s="1659"/>
      <c r="AJ36" s="1659"/>
      <c r="AK36" s="1669"/>
    </row>
    <row r="37" spans="1:37" ht="14.25" customHeight="1" x14ac:dyDescent="0.15">
      <c r="B37" s="1702"/>
      <c r="C37" s="1694"/>
      <c r="D37" s="1694"/>
      <c r="E37" s="1694"/>
      <c r="F37" s="1694"/>
      <c r="G37" s="1694"/>
      <c r="H37" s="1694"/>
      <c r="I37" s="1694"/>
      <c r="J37" s="1694"/>
      <c r="K37" s="1694"/>
      <c r="L37" s="1694"/>
      <c r="M37" s="1681" t="s">
        <v>637</v>
      </c>
      <c r="N37" s="1682"/>
      <c r="O37" s="1682"/>
      <c r="P37" s="1682"/>
      <c r="Q37" t="s">
        <v>638</v>
      </c>
      <c r="R37" s="1682"/>
      <c r="S37" s="1682"/>
      <c r="T37" s="1682"/>
      <c r="U37" s="1682"/>
      <c r="V37" s="1682" t="s">
        <v>639</v>
      </c>
      <c r="W37" s="1682"/>
      <c r="X37" s="1683"/>
      <c r="Y37" s="1683"/>
      <c r="Z37" s="1683"/>
      <c r="AA37" s="1683"/>
      <c r="AB37" s="1683"/>
      <c r="AC37" s="1683"/>
      <c r="AD37" s="1683"/>
      <c r="AE37" s="1683"/>
      <c r="AF37" s="1683"/>
      <c r="AG37" s="1683"/>
      <c r="AH37" s="1683"/>
      <c r="AI37" s="1683"/>
      <c r="AJ37" s="1683"/>
      <c r="AK37" s="1684"/>
    </row>
    <row r="38" spans="1:37" x14ac:dyDescent="0.15">
      <c r="B38" s="1703"/>
      <c r="C38" s="1694"/>
      <c r="D38" s="1694"/>
      <c r="E38" s="1694"/>
      <c r="F38" s="1694"/>
      <c r="G38" s="1694"/>
      <c r="H38" s="1694"/>
      <c r="I38" s="1694"/>
      <c r="J38" s="1694"/>
      <c r="K38" s="1694"/>
      <c r="L38" s="1694"/>
      <c r="M38" s="1698"/>
      <c r="N38" s="1699"/>
      <c r="O38" s="1699"/>
      <c r="P38" s="1699"/>
      <c r="Q38" s="1699"/>
      <c r="R38" s="1699"/>
      <c r="S38" s="1699"/>
      <c r="T38" s="1699"/>
      <c r="U38" s="1699"/>
      <c r="V38" s="1699"/>
      <c r="W38" s="1699"/>
      <c r="X38" s="1699"/>
      <c r="Y38" s="1699"/>
      <c r="Z38" s="1699"/>
      <c r="AA38" s="1699"/>
      <c r="AB38" s="1699"/>
      <c r="AC38" s="1699"/>
      <c r="AD38" s="1699"/>
      <c r="AE38" s="1699"/>
      <c r="AF38" s="1699"/>
      <c r="AG38" s="1699"/>
      <c r="AH38" s="1699"/>
      <c r="AI38" s="1699"/>
      <c r="AJ38" s="1708"/>
      <c r="AK38" s="1709"/>
    </row>
    <row r="39" spans="1:37" ht="13.5" customHeight="1" x14ac:dyDescent="0.15">
      <c r="A39" s="889"/>
      <c r="B39" s="1702" t="s">
        <v>657</v>
      </c>
      <c r="C39" s="1720" t="s">
        <v>658</v>
      </c>
      <c r="D39" s="1711"/>
      <c r="E39" s="1711"/>
      <c r="F39" s="1711"/>
      <c r="G39" s="1711"/>
      <c r="H39" s="1711"/>
      <c r="I39" s="1711"/>
      <c r="J39" s="1711"/>
      <c r="K39" s="1711"/>
      <c r="L39" s="1711"/>
      <c r="M39" s="1711"/>
      <c r="N39" s="1783"/>
      <c r="O39" s="1784" t="s">
        <v>659</v>
      </c>
      <c r="P39" s="1785"/>
      <c r="Q39" s="1787" t="s">
        <v>660</v>
      </c>
      <c r="R39" s="1711"/>
      <c r="S39" s="1711"/>
      <c r="T39" s="1711"/>
      <c r="U39" s="1788"/>
      <c r="V39" s="1779" t="s">
        <v>661</v>
      </c>
      <c r="W39" s="1780"/>
      <c r="X39" s="1780"/>
      <c r="Y39" s="1780"/>
      <c r="Z39" s="1780"/>
      <c r="AA39" s="1780"/>
      <c r="AB39" s="1780"/>
      <c r="AC39" s="1780"/>
      <c r="AD39" s="1781"/>
      <c r="AE39" s="1710" t="s">
        <v>662</v>
      </c>
      <c r="AF39" s="1711"/>
      <c r="AG39" s="1712"/>
      <c r="AH39" s="1712"/>
      <c r="AI39" s="1712"/>
      <c r="AJ39" s="1720" t="s">
        <v>663</v>
      </c>
      <c r="AK39" s="1721"/>
    </row>
    <row r="40" spans="1:37" ht="14.25" customHeight="1" x14ac:dyDescent="0.15">
      <c r="B40" s="1702"/>
      <c r="C40" s="1710"/>
      <c r="D40" s="1711"/>
      <c r="E40" s="1711"/>
      <c r="F40" s="1711"/>
      <c r="G40" s="1711"/>
      <c r="H40" s="1711"/>
      <c r="I40" s="1711"/>
      <c r="J40" s="1711"/>
      <c r="K40" s="1711"/>
      <c r="L40" s="1711"/>
      <c r="M40" s="1711"/>
      <c r="N40" s="1783"/>
      <c r="O40" s="1774"/>
      <c r="P40" s="1786"/>
      <c r="Q40" s="1722" t="s">
        <v>664</v>
      </c>
      <c r="R40" s="1723"/>
      <c r="S40" s="1723"/>
      <c r="T40" s="1723"/>
      <c r="U40" s="1724"/>
      <c r="V40" s="1725"/>
      <c r="W40" s="1726"/>
      <c r="X40" s="1726"/>
      <c r="Y40" s="1726"/>
      <c r="Z40" s="1726"/>
      <c r="AA40" s="1726"/>
      <c r="AB40" s="1726"/>
      <c r="AC40" s="1726"/>
      <c r="AD40" s="1727"/>
      <c r="AE40" s="1710" t="s">
        <v>664</v>
      </c>
      <c r="AF40" s="1711"/>
      <c r="AG40" s="1711"/>
      <c r="AH40" s="1711"/>
      <c r="AI40" s="1711"/>
      <c r="AJ40" s="1728" t="s">
        <v>665</v>
      </c>
      <c r="AK40" s="1724"/>
    </row>
    <row r="41" spans="1:37" ht="14.25" customHeight="1" x14ac:dyDescent="0.15">
      <c r="B41" s="1702"/>
      <c r="C41" s="1656" t="s">
        <v>666</v>
      </c>
      <c r="E41" s="1715" t="s">
        <v>42</v>
      </c>
      <c r="F41" s="1715"/>
      <c r="G41" s="1715"/>
      <c r="H41" s="1715"/>
      <c r="I41" s="1715"/>
      <c r="J41" s="1715"/>
      <c r="K41" s="1715"/>
      <c r="L41" s="1715"/>
      <c r="M41" s="1715"/>
      <c r="N41" s="1717"/>
      <c r="O41" s="1718"/>
      <c r="P41" s="1719"/>
      <c r="Q41" s="1718"/>
      <c r="R41" s="1687"/>
      <c r="S41" s="1687"/>
      <c r="T41" s="1687"/>
      <c r="U41" s="1688"/>
      <c r="V41" t="s">
        <v>10</v>
      </c>
      <c r="W41" s="1713" t="s">
        <v>667</v>
      </c>
      <c r="X41" s="1713"/>
      <c r="Y41" t="s">
        <v>10</v>
      </c>
      <c r="Z41" s="1713" t="s">
        <v>668</v>
      </c>
      <c r="AA41" s="1713"/>
      <c r="AB41" t="s">
        <v>10</v>
      </c>
      <c r="AC41" s="1713" t="s">
        <v>669</v>
      </c>
      <c r="AD41" s="1714"/>
      <c r="AE41" s="1649"/>
      <c r="AF41" s="1650"/>
      <c r="AG41" s="1650"/>
      <c r="AH41" s="1650"/>
      <c r="AI41" s="1651"/>
      <c r="AJ41" s="1691"/>
      <c r="AK41" s="1693"/>
    </row>
    <row r="42" spans="1:37" ht="14.25" customHeight="1" x14ac:dyDescent="0.15">
      <c r="B42" s="1702"/>
      <c r="C42" s="1656"/>
      <c r="E42" s="1715" t="s">
        <v>670</v>
      </c>
      <c r="F42" s="1716"/>
      <c r="G42" s="1716"/>
      <c r="H42" s="1716"/>
      <c r="I42" s="1716"/>
      <c r="J42" s="1716"/>
      <c r="K42" s="1716"/>
      <c r="L42" s="1716"/>
      <c r="M42" s="1716"/>
      <c r="N42" s="1717"/>
      <c r="O42" s="1718"/>
      <c r="P42" s="1719"/>
      <c r="Q42" s="1718"/>
      <c r="R42" s="1687"/>
      <c r="S42" s="1687"/>
      <c r="T42" s="1687"/>
      <c r="U42" s="1688"/>
      <c r="V42" t="s">
        <v>10</v>
      </c>
      <c r="W42" s="1713" t="s">
        <v>667</v>
      </c>
      <c r="X42" s="1713"/>
      <c r="Y42" t="s">
        <v>10</v>
      </c>
      <c r="Z42" s="1713" t="s">
        <v>668</v>
      </c>
      <c r="AA42" s="1713"/>
      <c r="AB42" t="s">
        <v>10</v>
      </c>
      <c r="AC42" s="1713" t="s">
        <v>669</v>
      </c>
      <c r="AD42" s="1714"/>
      <c r="AE42" s="1649"/>
      <c r="AF42" s="1650"/>
      <c r="AG42" s="1650"/>
      <c r="AH42" s="1650"/>
      <c r="AI42" s="1651"/>
      <c r="AJ42" s="1691"/>
      <c r="AK42" s="1693"/>
    </row>
    <row r="43" spans="1:37" ht="14.25" customHeight="1" x14ac:dyDescent="0.15">
      <c r="B43" s="1702"/>
      <c r="C43" s="1656"/>
      <c r="E43" s="1715" t="s">
        <v>68</v>
      </c>
      <c r="F43" s="1716"/>
      <c r="G43" s="1716"/>
      <c r="H43" s="1716"/>
      <c r="I43" s="1716"/>
      <c r="J43" s="1716"/>
      <c r="K43" s="1716"/>
      <c r="L43" s="1716"/>
      <c r="M43" s="1716"/>
      <c r="N43" s="1717"/>
      <c r="O43" s="1718"/>
      <c r="P43" s="1719"/>
      <c r="Q43" s="1718"/>
      <c r="R43" s="1687"/>
      <c r="S43" s="1687"/>
      <c r="T43" s="1687"/>
      <c r="U43" s="1688"/>
      <c r="V43" t="s">
        <v>10</v>
      </c>
      <c r="W43" s="1713" t="s">
        <v>667</v>
      </c>
      <c r="X43" s="1713"/>
      <c r="Y43" t="s">
        <v>10</v>
      </c>
      <c r="Z43" s="1713" t="s">
        <v>668</v>
      </c>
      <c r="AA43" s="1713"/>
      <c r="AB43" t="s">
        <v>10</v>
      </c>
      <c r="AC43" s="1713" t="s">
        <v>669</v>
      </c>
      <c r="AD43" s="1714"/>
      <c r="AE43" s="1649"/>
      <c r="AF43" s="1650"/>
      <c r="AG43" s="1650"/>
      <c r="AH43" s="1650"/>
      <c r="AI43" s="1651"/>
      <c r="AJ43" s="1691"/>
      <c r="AK43" s="1693"/>
    </row>
    <row r="44" spans="1:37" ht="14.25" customHeight="1" x14ac:dyDescent="0.15">
      <c r="B44" s="1702"/>
      <c r="C44" s="1656"/>
      <c r="E44" s="1715" t="s">
        <v>671</v>
      </c>
      <c r="F44" s="1716"/>
      <c r="G44" s="1716"/>
      <c r="H44" s="1716"/>
      <c r="I44" s="1716"/>
      <c r="J44" s="1716"/>
      <c r="K44" s="1716"/>
      <c r="L44" s="1716"/>
      <c r="M44" s="1716"/>
      <c r="N44" s="1717"/>
      <c r="O44" s="1718"/>
      <c r="P44" s="1719"/>
      <c r="Q44" s="1718"/>
      <c r="R44" s="1687"/>
      <c r="S44" s="1687"/>
      <c r="T44" s="1687"/>
      <c r="U44" s="1688"/>
      <c r="V44" t="s">
        <v>10</v>
      </c>
      <c r="W44" s="1713" t="s">
        <v>667</v>
      </c>
      <c r="X44" s="1713"/>
      <c r="Y44" t="s">
        <v>10</v>
      </c>
      <c r="Z44" s="1713" t="s">
        <v>668</v>
      </c>
      <c r="AA44" s="1713"/>
      <c r="AB44" t="s">
        <v>10</v>
      </c>
      <c r="AC44" s="1713" t="s">
        <v>669</v>
      </c>
      <c r="AD44" s="1714"/>
      <c r="AE44" s="1649"/>
      <c r="AF44" s="1650"/>
      <c r="AG44" s="1650"/>
      <c r="AH44" s="1650"/>
      <c r="AI44" s="1651"/>
      <c r="AJ44" s="1691"/>
      <c r="AK44" s="1693"/>
    </row>
    <row r="45" spans="1:37" ht="14.25" customHeight="1" x14ac:dyDescent="0.15">
      <c r="B45" s="1702"/>
      <c r="C45" s="1656"/>
      <c r="E45" s="1715" t="s">
        <v>672</v>
      </c>
      <c r="F45" s="1716"/>
      <c r="G45" s="1716"/>
      <c r="H45" s="1716"/>
      <c r="I45" s="1716"/>
      <c r="J45" s="1716"/>
      <c r="K45" s="1716"/>
      <c r="L45" s="1716"/>
      <c r="M45" s="1716"/>
      <c r="N45" s="1717"/>
      <c r="O45" s="1718"/>
      <c r="P45" s="1719"/>
      <c r="Q45" s="1718"/>
      <c r="R45" s="1687"/>
      <c r="S45" s="1687"/>
      <c r="T45" s="1687"/>
      <c r="U45" s="1688"/>
      <c r="V45" t="s">
        <v>10</v>
      </c>
      <c r="W45" s="1713" t="s">
        <v>667</v>
      </c>
      <c r="X45" s="1713"/>
      <c r="Y45" t="s">
        <v>10</v>
      </c>
      <c r="Z45" s="1713" t="s">
        <v>668</v>
      </c>
      <c r="AA45" s="1713"/>
      <c r="AB45" t="s">
        <v>10</v>
      </c>
      <c r="AC45" s="1713" t="s">
        <v>669</v>
      </c>
      <c r="AD45" s="1714"/>
      <c r="AE45" s="1649"/>
      <c r="AF45" s="1650"/>
      <c r="AG45" s="1650"/>
      <c r="AH45" s="1650"/>
      <c r="AI45" s="1651"/>
      <c r="AJ45" s="1691"/>
      <c r="AK45" s="1693"/>
    </row>
    <row r="46" spans="1:37" ht="14.25" customHeight="1" x14ac:dyDescent="0.15">
      <c r="B46" s="1702"/>
      <c r="C46" s="1656"/>
      <c r="E46" s="1715" t="s">
        <v>109</v>
      </c>
      <c r="F46" s="1716"/>
      <c r="G46" s="1716"/>
      <c r="H46" s="1716"/>
      <c r="I46" s="1716"/>
      <c r="J46" s="1716"/>
      <c r="K46" s="1716"/>
      <c r="L46" s="1716"/>
      <c r="M46" s="1716"/>
      <c r="N46" s="1717"/>
      <c r="O46" s="1718"/>
      <c r="P46" s="1719"/>
      <c r="Q46" s="1718"/>
      <c r="R46" s="1687"/>
      <c r="S46" s="1687"/>
      <c r="T46" s="1687"/>
      <c r="U46" s="1688"/>
      <c r="V46" t="s">
        <v>10</v>
      </c>
      <c r="W46" s="1713" t="s">
        <v>667</v>
      </c>
      <c r="X46" s="1713"/>
      <c r="Y46" t="s">
        <v>10</v>
      </c>
      <c r="Z46" s="1713" t="s">
        <v>668</v>
      </c>
      <c r="AA46" s="1713"/>
      <c r="AB46" t="s">
        <v>10</v>
      </c>
      <c r="AC46" s="1713" t="s">
        <v>669</v>
      </c>
      <c r="AD46" s="1714"/>
      <c r="AE46" s="1649"/>
      <c r="AF46" s="1650"/>
      <c r="AG46" s="1650"/>
      <c r="AH46" s="1650"/>
      <c r="AI46" s="1651"/>
      <c r="AJ46" s="1691"/>
      <c r="AK46" s="1693"/>
    </row>
    <row r="47" spans="1:37" ht="14.25" customHeight="1" x14ac:dyDescent="0.15">
      <c r="B47" s="1702"/>
      <c r="C47" s="1656"/>
      <c r="E47" s="1715" t="s">
        <v>673</v>
      </c>
      <c r="F47" s="1716"/>
      <c r="G47" s="1716"/>
      <c r="H47" s="1716"/>
      <c r="I47" s="1716"/>
      <c r="J47" s="1716"/>
      <c r="K47" s="1716"/>
      <c r="L47" s="1716"/>
      <c r="M47" s="1716"/>
      <c r="N47" s="1717"/>
      <c r="O47" s="1718"/>
      <c r="P47" s="1719"/>
      <c r="Q47" s="1718"/>
      <c r="R47" s="1687"/>
      <c r="S47" s="1687"/>
      <c r="T47" s="1687"/>
      <c r="U47" s="1688"/>
      <c r="V47" t="s">
        <v>10</v>
      </c>
      <c r="W47" s="1713" t="s">
        <v>667</v>
      </c>
      <c r="X47" s="1713"/>
      <c r="Y47" t="s">
        <v>10</v>
      </c>
      <c r="Z47" s="1713" t="s">
        <v>668</v>
      </c>
      <c r="AA47" s="1713"/>
      <c r="AB47" t="s">
        <v>10</v>
      </c>
      <c r="AC47" s="1713" t="s">
        <v>669</v>
      </c>
      <c r="AD47" s="1714"/>
      <c r="AE47" s="1649"/>
      <c r="AF47" s="1650"/>
      <c r="AG47" s="1650"/>
      <c r="AH47" s="1650"/>
      <c r="AI47" s="1651"/>
      <c r="AJ47" s="1691"/>
      <c r="AK47" s="1693"/>
    </row>
    <row r="48" spans="1:37" ht="14.25" customHeight="1" x14ac:dyDescent="0.15">
      <c r="B48" s="1702"/>
      <c r="C48" s="1656"/>
      <c r="E48" s="1715" t="s">
        <v>674</v>
      </c>
      <c r="F48" s="1716"/>
      <c r="G48" s="1716"/>
      <c r="H48" s="1716"/>
      <c r="I48" s="1716"/>
      <c r="J48" s="1716"/>
      <c r="K48" s="1716"/>
      <c r="L48" s="1716"/>
      <c r="M48" s="1716"/>
      <c r="N48" s="1717"/>
      <c r="O48" s="1718"/>
      <c r="P48" s="1719"/>
      <c r="Q48" s="1718"/>
      <c r="R48" s="1687"/>
      <c r="S48" s="1687"/>
      <c r="T48" s="1687"/>
      <c r="U48" s="1688"/>
      <c r="V48" t="s">
        <v>10</v>
      </c>
      <c r="W48" s="1713" t="s">
        <v>667</v>
      </c>
      <c r="X48" s="1713"/>
      <c r="Y48" t="s">
        <v>10</v>
      </c>
      <c r="Z48" s="1713" t="s">
        <v>668</v>
      </c>
      <c r="AA48" s="1713"/>
      <c r="AB48" t="s">
        <v>10</v>
      </c>
      <c r="AC48" s="1713" t="s">
        <v>669</v>
      </c>
      <c r="AD48" s="1714"/>
      <c r="AE48" s="1649"/>
      <c r="AF48" s="1650"/>
      <c r="AG48" s="1650"/>
      <c r="AH48" s="1650"/>
      <c r="AI48" s="1651"/>
      <c r="AJ48" s="1691"/>
      <c r="AK48" s="1693"/>
    </row>
    <row r="49" spans="2:37" ht="14.25" customHeight="1" x14ac:dyDescent="0.15">
      <c r="B49" s="1702"/>
      <c r="C49" s="1656"/>
      <c r="E49" s="1715" t="s">
        <v>675</v>
      </c>
      <c r="F49" s="1716"/>
      <c r="G49" s="1716"/>
      <c r="H49" s="1716"/>
      <c r="I49" s="1716"/>
      <c r="J49" s="1716"/>
      <c r="K49" s="1716"/>
      <c r="L49" s="1716"/>
      <c r="M49" s="1716"/>
      <c r="N49" s="1717"/>
      <c r="O49" s="1718"/>
      <c r="P49" s="1719"/>
      <c r="Q49" s="1718"/>
      <c r="R49" s="1687"/>
      <c r="S49" s="1687"/>
      <c r="T49" s="1687"/>
      <c r="U49" s="1688"/>
      <c r="V49" t="s">
        <v>10</v>
      </c>
      <c r="W49" s="1713" t="s">
        <v>667</v>
      </c>
      <c r="X49" s="1713"/>
      <c r="Y49" t="s">
        <v>10</v>
      </c>
      <c r="Z49" s="1713" t="s">
        <v>668</v>
      </c>
      <c r="AA49" s="1713"/>
      <c r="AB49" t="s">
        <v>10</v>
      </c>
      <c r="AC49" s="1713" t="s">
        <v>669</v>
      </c>
      <c r="AD49" s="1714"/>
      <c r="AE49" s="1649"/>
      <c r="AF49" s="1650"/>
      <c r="AG49" s="1650"/>
      <c r="AH49" s="1650"/>
      <c r="AI49" s="1651"/>
      <c r="AJ49" s="1691"/>
      <c r="AK49" s="1693"/>
    </row>
    <row r="50" spans="2:37" ht="14.25" customHeight="1" x14ac:dyDescent="0.15">
      <c r="B50" s="1702"/>
      <c r="C50" s="1656"/>
      <c r="E50" s="1715" t="s">
        <v>676</v>
      </c>
      <c r="F50" s="1716"/>
      <c r="G50" s="1716"/>
      <c r="H50" s="1716"/>
      <c r="I50" s="1716"/>
      <c r="J50" s="1716"/>
      <c r="K50" s="1716"/>
      <c r="L50" s="1716"/>
      <c r="M50" s="1716"/>
      <c r="N50" s="1717"/>
      <c r="O50" s="1718"/>
      <c r="P50" s="1719"/>
      <c r="Q50" s="1718"/>
      <c r="R50" s="1687"/>
      <c r="S50" s="1687"/>
      <c r="T50" s="1687"/>
      <c r="U50" s="1688"/>
      <c r="V50" t="s">
        <v>10</v>
      </c>
      <c r="W50" s="1713" t="s">
        <v>667</v>
      </c>
      <c r="X50" s="1713"/>
      <c r="Y50" t="s">
        <v>10</v>
      </c>
      <c r="Z50" s="1713" t="s">
        <v>668</v>
      </c>
      <c r="AA50" s="1713"/>
      <c r="AB50" t="s">
        <v>10</v>
      </c>
      <c r="AC50" s="1713" t="s">
        <v>669</v>
      </c>
      <c r="AD50" s="1714"/>
      <c r="AE50" s="1649"/>
      <c r="AF50" s="1650"/>
      <c r="AG50" s="1650"/>
      <c r="AH50" s="1650"/>
      <c r="AI50" s="1651"/>
      <c r="AJ50" s="1691"/>
      <c r="AK50" s="1693"/>
    </row>
    <row r="51" spans="2:37" ht="14.25" customHeight="1" thickBot="1" x14ac:dyDescent="0.2">
      <c r="B51" s="1702"/>
      <c r="C51" s="1656"/>
      <c r="E51" s="1748" t="s">
        <v>305</v>
      </c>
      <c r="F51" s="1749"/>
      <c r="G51" s="1749"/>
      <c r="H51" s="1749"/>
      <c r="I51" s="1749"/>
      <c r="J51" s="1749"/>
      <c r="K51" s="1749"/>
      <c r="L51" s="1749"/>
      <c r="M51" s="1749"/>
      <c r="N51" s="1750"/>
      <c r="O51" s="1751"/>
      <c r="P51" s="1752"/>
      <c r="Q51" s="1751"/>
      <c r="R51" s="1753"/>
      <c r="S51" s="1753"/>
      <c r="T51" s="1753"/>
      <c r="U51" s="1754"/>
      <c r="V51" t="s">
        <v>10</v>
      </c>
      <c r="W51" s="1755" t="s">
        <v>667</v>
      </c>
      <c r="X51" s="1755"/>
      <c r="Y51" t="s">
        <v>10</v>
      </c>
      <c r="Z51" s="1755" t="s">
        <v>668</v>
      </c>
      <c r="AA51" s="1755"/>
      <c r="AB51" t="s">
        <v>10</v>
      </c>
      <c r="AC51" s="1755" t="s">
        <v>669</v>
      </c>
      <c r="AD51" s="1756"/>
      <c r="AE51" s="1729"/>
      <c r="AF51" s="1730"/>
      <c r="AG51" s="1730"/>
      <c r="AH51" s="1730"/>
      <c r="AI51" s="1731"/>
      <c r="AJ51" s="1732"/>
      <c r="AK51" s="1733"/>
    </row>
    <row r="52" spans="2:37" ht="14.25" customHeight="1" thickTop="1" x14ac:dyDescent="0.15">
      <c r="B52" s="1702"/>
      <c r="C52" s="1656"/>
      <c r="E52" s="1734" t="s">
        <v>423</v>
      </c>
      <c r="F52" s="1735"/>
      <c r="G52" s="1735"/>
      <c r="H52" s="1735"/>
      <c r="I52" s="1735"/>
      <c r="J52" s="1735"/>
      <c r="K52" s="1735"/>
      <c r="L52" s="1735"/>
      <c r="M52" s="1735"/>
      <c r="N52" s="1736"/>
      <c r="O52" s="1737"/>
      <c r="P52" s="1738"/>
      <c r="Q52" s="1737"/>
      <c r="R52" s="1739"/>
      <c r="S52" s="1739"/>
      <c r="T52" s="1739"/>
      <c r="U52" s="1740"/>
      <c r="V52" t="s">
        <v>10</v>
      </c>
      <c r="W52" s="1741" t="s">
        <v>667</v>
      </c>
      <c r="X52" s="1741"/>
      <c r="Y52" t="s">
        <v>10</v>
      </c>
      <c r="Z52" s="1741" t="s">
        <v>668</v>
      </c>
      <c r="AA52" s="1741"/>
      <c r="AB52" t="s">
        <v>10</v>
      </c>
      <c r="AC52" s="1741" t="s">
        <v>669</v>
      </c>
      <c r="AD52" s="1742"/>
      <c r="AE52" s="1743"/>
      <c r="AF52" s="1744"/>
      <c r="AG52" s="1744"/>
      <c r="AH52" s="1744"/>
      <c r="AI52" s="1745"/>
      <c r="AJ52" s="1746"/>
      <c r="AK52" s="1747"/>
    </row>
    <row r="53" spans="2:37" ht="14.25" customHeight="1" x14ac:dyDescent="0.15">
      <c r="B53" s="1702"/>
      <c r="C53" s="1656"/>
      <c r="E53" s="1757" t="s">
        <v>424</v>
      </c>
      <c r="F53" s="1758"/>
      <c r="G53" s="1758"/>
      <c r="H53" s="1758"/>
      <c r="I53" s="1758"/>
      <c r="J53" s="1758"/>
      <c r="K53" s="1758"/>
      <c r="L53" s="1758"/>
      <c r="M53" s="1758"/>
      <c r="N53" s="1759"/>
      <c r="O53" s="1718"/>
      <c r="P53" s="1719"/>
      <c r="Q53" s="1718"/>
      <c r="R53" s="1687"/>
      <c r="S53" s="1687"/>
      <c r="T53" s="1687"/>
      <c r="U53" s="1688"/>
      <c r="V53" t="s">
        <v>10</v>
      </c>
      <c r="W53" s="1713" t="s">
        <v>667</v>
      </c>
      <c r="X53" s="1713"/>
      <c r="Y53" t="s">
        <v>10</v>
      </c>
      <c r="Z53" s="1713" t="s">
        <v>668</v>
      </c>
      <c r="AA53" s="1713"/>
      <c r="AB53" t="s">
        <v>10</v>
      </c>
      <c r="AC53" s="1713" t="s">
        <v>669</v>
      </c>
      <c r="AD53" s="1714"/>
      <c r="AE53" s="1649"/>
      <c r="AF53" s="1650"/>
      <c r="AG53" s="1650"/>
      <c r="AH53" s="1650"/>
      <c r="AI53" s="1651"/>
      <c r="AJ53" s="1691"/>
      <c r="AK53" s="1693"/>
    </row>
    <row r="54" spans="2:37" ht="14.25" customHeight="1" x14ac:dyDescent="0.15">
      <c r="B54" s="1702"/>
      <c r="C54" s="1656"/>
      <c r="E54" s="1757" t="s">
        <v>677</v>
      </c>
      <c r="F54" s="1758"/>
      <c r="G54" s="1758"/>
      <c r="H54" s="1758"/>
      <c r="I54" s="1758"/>
      <c r="J54" s="1758"/>
      <c r="K54" s="1758"/>
      <c r="L54" s="1758"/>
      <c r="M54" s="1758"/>
      <c r="N54" s="1759"/>
      <c r="O54" s="1718"/>
      <c r="P54" s="1719"/>
      <c r="Q54" s="1718"/>
      <c r="R54" s="1687"/>
      <c r="S54" s="1687"/>
      <c r="T54" s="1687"/>
      <c r="U54" s="1688"/>
      <c r="V54" t="s">
        <v>10</v>
      </c>
      <c r="W54" s="1713" t="s">
        <v>667</v>
      </c>
      <c r="X54" s="1713"/>
      <c r="Y54" t="s">
        <v>10</v>
      </c>
      <c r="Z54" s="1713" t="s">
        <v>668</v>
      </c>
      <c r="AA54" s="1713"/>
      <c r="AB54" t="s">
        <v>10</v>
      </c>
      <c r="AC54" s="1713" t="s">
        <v>669</v>
      </c>
      <c r="AD54" s="1714"/>
      <c r="AE54" s="1649"/>
      <c r="AF54" s="1650"/>
      <c r="AG54" s="1650"/>
      <c r="AH54" s="1650"/>
      <c r="AI54" s="1651"/>
      <c r="AJ54" s="1691"/>
      <c r="AK54" s="1693"/>
    </row>
    <row r="55" spans="2:37" ht="14.25" customHeight="1" x14ac:dyDescent="0.15">
      <c r="B55" s="1702"/>
      <c r="C55" s="1656"/>
      <c r="E55" s="1757" t="s">
        <v>678</v>
      </c>
      <c r="F55" s="1758"/>
      <c r="G55" s="1758"/>
      <c r="H55" s="1758"/>
      <c r="I55" s="1758"/>
      <c r="J55" s="1758"/>
      <c r="K55" s="1758"/>
      <c r="L55" s="1758"/>
      <c r="M55" s="1758"/>
      <c r="N55" s="1759"/>
      <c r="O55" s="1718"/>
      <c r="P55" s="1719"/>
      <c r="Q55" s="1718"/>
      <c r="R55" s="1687"/>
      <c r="S55" s="1687"/>
      <c r="T55" s="1687"/>
      <c r="U55" s="1688"/>
      <c r="V55" t="s">
        <v>10</v>
      </c>
      <c r="W55" s="1713" t="s">
        <v>667</v>
      </c>
      <c r="X55" s="1713"/>
      <c r="Y55" t="s">
        <v>10</v>
      </c>
      <c r="Z55" s="1713" t="s">
        <v>668</v>
      </c>
      <c r="AA55" s="1713"/>
      <c r="AB55" t="s">
        <v>10</v>
      </c>
      <c r="AC55" s="1713" t="s">
        <v>669</v>
      </c>
      <c r="AD55" s="1714"/>
      <c r="AE55" s="1649"/>
      <c r="AF55" s="1650"/>
      <c r="AG55" s="1650"/>
      <c r="AH55" s="1650"/>
      <c r="AI55" s="1651"/>
      <c r="AJ55" s="1691"/>
      <c r="AK55" s="1693"/>
    </row>
    <row r="56" spans="2:37" ht="14.25" customHeight="1" x14ac:dyDescent="0.15">
      <c r="B56" s="1702"/>
      <c r="C56" s="1656"/>
      <c r="E56" s="1757" t="s">
        <v>679</v>
      </c>
      <c r="F56" s="1758"/>
      <c r="G56" s="1758"/>
      <c r="H56" s="1758"/>
      <c r="I56" s="1758"/>
      <c r="J56" s="1758"/>
      <c r="K56" s="1758"/>
      <c r="L56" s="1758"/>
      <c r="M56" s="1758"/>
      <c r="N56" s="1759"/>
      <c r="O56" s="1718"/>
      <c r="P56" s="1719"/>
      <c r="Q56" s="1718"/>
      <c r="R56" s="1687"/>
      <c r="S56" s="1687"/>
      <c r="T56" s="1687"/>
      <c r="U56" s="1688"/>
      <c r="V56" t="s">
        <v>10</v>
      </c>
      <c r="W56" s="1713" t="s">
        <v>667</v>
      </c>
      <c r="X56" s="1713"/>
      <c r="Y56" t="s">
        <v>10</v>
      </c>
      <c r="Z56" s="1713" t="s">
        <v>668</v>
      </c>
      <c r="AA56" s="1713"/>
      <c r="AB56" t="s">
        <v>10</v>
      </c>
      <c r="AC56" s="1713" t="s">
        <v>669</v>
      </c>
      <c r="AD56" s="1714"/>
      <c r="AE56" s="1649"/>
      <c r="AF56" s="1650"/>
      <c r="AG56" s="1650"/>
      <c r="AH56" s="1650"/>
      <c r="AI56" s="1651"/>
      <c r="AJ56" s="1691"/>
      <c r="AK56" s="1693"/>
    </row>
    <row r="57" spans="2:37" ht="14.25" customHeight="1" x14ac:dyDescent="0.15">
      <c r="B57" s="1702"/>
      <c r="C57" s="1656"/>
      <c r="E57" s="1757" t="s">
        <v>440</v>
      </c>
      <c r="F57" s="1758"/>
      <c r="G57" s="1758"/>
      <c r="H57" s="1758"/>
      <c r="I57" s="1758"/>
      <c r="J57" s="1758"/>
      <c r="K57" s="1758"/>
      <c r="L57" s="1758"/>
      <c r="M57" s="1758"/>
      <c r="N57" s="1759"/>
      <c r="O57" s="1718"/>
      <c r="P57" s="1719"/>
      <c r="Q57" s="1718"/>
      <c r="R57" s="1687"/>
      <c r="S57" s="1687"/>
      <c r="T57" s="1687"/>
      <c r="U57" s="1688"/>
      <c r="V57" t="s">
        <v>10</v>
      </c>
      <c r="W57" s="1713" t="s">
        <v>667</v>
      </c>
      <c r="X57" s="1713"/>
      <c r="Y57" t="s">
        <v>10</v>
      </c>
      <c r="Z57" s="1713" t="s">
        <v>668</v>
      </c>
      <c r="AA57" s="1713"/>
      <c r="AB57" t="s">
        <v>10</v>
      </c>
      <c r="AC57" s="1713" t="s">
        <v>669</v>
      </c>
      <c r="AD57" s="1714"/>
      <c r="AE57" s="1649"/>
      <c r="AF57" s="1650"/>
      <c r="AG57" s="1650"/>
      <c r="AH57" s="1650"/>
      <c r="AI57" s="1651"/>
      <c r="AJ57" s="1691"/>
      <c r="AK57" s="1693"/>
    </row>
    <row r="58" spans="2:37" ht="14.25" customHeight="1" x14ac:dyDescent="0.15">
      <c r="B58" s="1702"/>
      <c r="C58" s="1656"/>
      <c r="E58" s="1757" t="s">
        <v>442</v>
      </c>
      <c r="F58" s="1758"/>
      <c r="G58" s="1758"/>
      <c r="H58" s="1758"/>
      <c r="I58" s="1758"/>
      <c r="J58" s="1758"/>
      <c r="K58" s="1758"/>
      <c r="L58" s="1758"/>
      <c r="M58" s="1758"/>
      <c r="N58" s="1759"/>
      <c r="O58" s="1718"/>
      <c r="P58" s="1719"/>
      <c r="Q58" s="1718"/>
      <c r="R58" s="1687"/>
      <c r="S58" s="1687"/>
      <c r="T58" s="1687"/>
      <c r="U58" s="1688"/>
      <c r="V58" t="s">
        <v>10</v>
      </c>
      <c r="W58" s="1713" t="s">
        <v>667</v>
      </c>
      <c r="X58" s="1713"/>
      <c r="Y58" t="s">
        <v>10</v>
      </c>
      <c r="Z58" s="1713" t="s">
        <v>668</v>
      </c>
      <c r="AA58" s="1713"/>
      <c r="AB58" t="s">
        <v>10</v>
      </c>
      <c r="AC58" s="1713" t="s">
        <v>669</v>
      </c>
      <c r="AD58" s="1714"/>
      <c r="AE58" s="1649"/>
      <c r="AF58" s="1650"/>
      <c r="AG58" s="1650"/>
      <c r="AH58" s="1650"/>
      <c r="AI58" s="1651"/>
      <c r="AJ58" s="1691"/>
      <c r="AK58" s="1693"/>
    </row>
    <row r="59" spans="2:37" ht="14.25" customHeight="1" x14ac:dyDescent="0.15">
      <c r="B59" s="1702"/>
      <c r="C59" s="1656"/>
      <c r="E59" s="1757" t="s">
        <v>680</v>
      </c>
      <c r="F59" s="1758"/>
      <c r="G59" s="1758"/>
      <c r="H59" s="1758"/>
      <c r="I59" s="1758"/>
      <c r="J59" s="1758"/>
      <c r="K59" s="1758"/>
      <c r="L59" s="1758"/>
      <c r="M59" s="1758"/>
      <c r="N59" s="1759"/>
      <c r="O59" s="1718"/>
      <c r="P59" s="1719"/>
      <c r="Q59" s="1718"/>
      <c r="R59" s="1687"/>
      <c r="S59" s="1687"/>
      <c r="T59" s="1687"/>
      <c r="U59" s="1688"/>
      <c r="V59" t="s">
        <v>10</v>
      </c>
      <c r="W59" s="1713" t="s">
        <v>667</v>
      </c>
      <c r="X59" s="1713"/>
      <c r="Y59" t="s">
        <v>10</v>
      </c>
      <c r="Z59" s="1713" t="s">
        <v>668</v>
      </c>
      <c r="AA59" s="1713"/>
      <c r="AB59" t="s">
        <v>10</v>
      </c>
      <c r="AC59" s="1713" t="s">
        <v>669</v>
      </c>
      <c r="AD59" s="1714"/>
      <c r="AE59" s="1649"/>
      <c r="AF59" s="1650"/>
      <c r="AG59" s="1650"/>
      <c r="AH59" s="1650"/>
      <c r="AI59" s="1651"/>
      <c r="AJ59" s="1691"/>
      <c r="AK59" s="1693"/>
    </row>
    <row r="60" spans="2:37" ht="14.25" customHeight="1" x14ac:dyDescent="0.15">
      <c r="B60" s="1702"/>
      <c r="C60" s="1657"/>
      <c r="E60" s="1757" t="s">
        <v>681</v>
      </c>
      <c r="F60" s="1758"/>
      <c r="G60" s="1758"/>
      <c r="H60" s="1758"/>
      <c r="I60" s="1758"/>
      <c r="J60" s="1758"/>
      <c r="K60" s="1758"/>
      <c r="L60" s="1758"/>
      <c r="M60" s="1758"/>
      <c r="N60" s="1759"/>
      <c r="O60" s="1718"/>
      <c r="P60" s="1719"/>
      <c r="Q60" s="1718"/>
      <c r="R60" s="1687"/>
      <c r="S60" s="1687"/>
      <c r="T60" s="1687"/>
      <c r="U60" s="1688"/>
      <c r="V60" t="s">
        <v>10</v>
      </c>
      <c r="W60" s="1713" t="s">
        <v>667</v>
      </c>
      <c r="X60" s="1713"/>
      <c r="Y60" t="s">
        <v>10</v>
      </c>
      <c r="Z60" s="1713" t="s">
        <v>668</v>
      </c>
      <c r="AA60" s="1713"/>
      <c r="AB60" t="s">
        <v>10</v>
      </c>
      <c r="AC60" s="1713" t="s">
        <v>669</v>
      </c>
      <c r="AD60" s="1714"/>
      <c r="AE60" s="1649"/>
      <c r="AF60" s="1650"/>
      <c r="AG60" s="1650"/>
      <c r="AH60" s="1650"/>
      <c r="AI60" s="1651"/>
      <c r="AJ60" s="1691"/>
      <c r="AK60" s="1693"/>
    </row>
    <row r="61" spans="2:37" ht="14.25" customHeight="1" x14ac:dyDescent="0.15">
      <c r="B61" s="1702"/>
      <c r="C61" s="1782" t="s">
        <v>682</v>
      </c>
      <c r="E61" s="1715" t="s">
        <v>550</v>
      </c>
      <c r="F61" s="1715"/>
      <c r="G61" s="1715"/>
      <c r="H61" s="1715"/>
      <c r="I61" s="1715"/>
      <c r="J61" s="1715"/>
      <c r="K61" s="1715"/>
      <c r="L61" s="1715"/>
      <c r="M61" s="1715"/>
      <c r="N61" s="1760"/>
      <c r="O61" s="1718"/>
      <c r="P61" s="1719"/>
      <c r="Q61" s="1718"/>
      <c r="R61" s="1687"/>
      <c r="S61" s="1687"/>
      <c r="T61" s="1687"/>
      <c r="U61" s="1688"/>
      <c r="V61" t="s">
        <v>10</v>
      </c>
      <c r="W61" s="1713" t="s">
        <v>667</v>
      </c>
      <c r="X61" s="1713"/>
      <c r="Y61" t="s">
        <v>10</v>
      </c>
      <c r="Z61" s="1713" t="s">
        <v>668</v>
      </c>
      <c r="AA61" s="1713"/>
      <c r="AB61" t="s">
        <v>10</v>
      </c>
      <c r="AC61" s="1713" t="s">
        <v>669</v>
      </c>
      <c r="AD61" s="1714"/>
      <c r="AE61" s="1649"/>
      <c r="AF61" s="1650"/>
      <c r="AG61" s="1650"/>
      <c r="AH61" s="1650"/>
      <c r="AI61" s="1651"/>
      <c r="AJ61" s="1691"/>
      <c r="AK61" s="1693"/>
    </row>
    <row r="62" spans="2:37" ht="14.25" customHeight="1" x14ac:dyDescent="0.15">
      <c r="B62" s="1702"/>
      <c r="C62" s="1782"/>
      <c r="E62" s="1715" t="s">
        <v>683</v>
      </c>
      <c r="F62" s="1715"/>
      <c r="G62" s="1715"/>
      <c r="H62" s="1715"/>
      <c r="I62" s="1715"/>
      <c r="J62" s="1715"/>
      <c r="K62" s="1715"/>
      <c r="L62" s="1715"/>
      <c r="M62" s="1715"/>
      <c r="N62" s="1760"/>
      <c r="O62" s="1718"/>
      <c r="P62" s="1719"/>
      <c r="Q62" s="1718"/>
      <c r="R62" s="1687"/>
      <c r="S62" s="1687"/>
      <c r="T62" s="1687"/>
      <c r="U62" s="1688"/>
      <c r="V62" t="s">
        <v>10</v>
      </c>
      <c r="W62" s="1713" t="s">
        <v>667</v>
      </c>
      <c r="X62" s="1713"/>
      <c r="Y62" t="s">
        <v>10</v>
      </c>
      <c r="Z62" s="1713" t="s">
        <v>668</v>
      </c>
      <c r="AA62" s="1713"/>
      <c r="AB62" t="s">
        <v>10</v>
      </c>
      <c r="AC62" s="1713" t="s">
        <v>669</v>
      </c>
      <c r="AD62" s="1714"/>
      <c r="AE62" s="1649"/>
      <c r="AF62" s="1650"/>
      <c r="AG62" s="1650"/>
      <c r="AH62" s="1650"/>
      <c r="AI62" s="1651"/>
      <c r="AJ62" s="1691"/>
      <c r="AK62" s="1693"/>
    </row>
    <row r="63" spans="2:37" ht="14.25" customHeight="1" x14ac:dyDescent="0.15">
      <c r="B63" s="1703"/>
      <c r="C63" s="1782"/>
      <c r="E63" s="1715" t="s">
        <v>684</v>
      </c>
      <c r="F63" s="1715"/>
      <c r="G63" s="1715"/>
      <c r="H63" s="1715"/>
      <c r="I63" s="1715"/>
      <c r="J63" s="1715"/>
      <c r="K63" s="1715"/>
      <c r="L63" s="1715"/>
      <c r="M63" s="1715"/>
      <c r="N63" s="1760"/>
      <c r="O63" s="1718"/>
      <c r="P63" s="1719"/>
      <c r="Q63" s="1718"/>
      <c r="R63" s="1687"/>
      <c r="S63" s="1687"/>
      <c r="T63" s="1687"/>
      <c r="U63" s="1688"/>
      <c r="V63" t="s">
        <v>10</v>
      </c>
      <c r="W63" s="1761" t="s">
        <v>667</v>
      </c>
      <c r="X63" s="1761"/>
      <c r="Y63" t="s">
        <v>10</v>
      </c>
      <c r="Z63" s="1761" t="s">
        <v>668</v>
      </c>
      <c r="AA63" s="1761"/>
      <c r="AB63" t="s">
        <v>10</v>
      </c>
      <c r="AC63" s="1761" t="s">
        <v>669</v>
      </c>
      <c r="AD63" s="1762"/>
      <c r="AE63" s="1763"/>
      <c r="AF63" s="1764"/>
      <c r="AG63" s="1764"/>
      <c r="AH63" s="1764"/>
      <c r="AI63" s="1765"/>
      <c r="AJ63" s="1766"/>
      <c r="AK63" s="1767"/>
    </row>
    <row r="64" spans="2:37" ht="14.25" customHeight="1" x14ac:dyDescent="0.15">
      <c r="B64" s="1768" t="s">
        <v>685</v>
      </c>
      <c r="C64" s="1715"/>
      <c r="D64" s="1715"/>
      <c r="E64" s="1715"/>
      <c r="F64" s="1715"/>
      <c r="G64" s="1715"/>
      <c r="H64" s="1715"/>
      <c r="I64" s="1715"/>
      <c r="J64" s="1715"/>
      <c r="K64" s="1715"/>
      <c r="L64" s="1769"/>
      <c r="V64" s="349"/>
      <c r="W64" s="1693"/>
      <c r="X64" s="1770"/>
      <c r="Y64" s="1770"/>
      <c r="Z64" s="1770"/>
      <c r="AA64" s="1770"/>
      <c r="AB64" s="1770"/>
      <c r="AC64" s="1770"/>
      <c r="AD64" s="1770"/>
      <c r="AE64" s="1770"/>
      <c r="AF64" s="1770"/>
      <c r="AG64" s="1770"/>
      <c r="AH64" s="1770"/>
      <c r="AI64" s="1770"/>
      <c r="AJ64" s="1770"/>
      <c r="AK64" s="1770"/>
    </row>
    <row r="65" spans="2:37" ht="14.25" customHeight="1" x14ac:dyDescent="0.15">
      <c r="B65" s="1771" t="s">
        <v>686</v>
      </c>
      <c r="C65" s="1772"/>
      <c r="D65" s="1772"/>
      <c r="E65" s="1772"/>
      <c r="F65" s="1772"/>
      <c r="G65" s="1772"/>
      <c r="H65" s="1772"/>
      <c r="I65" s="1772"/>
      <c r="J65" s="1772"/>
      <c r="K65" s="1772"/>
      <c r="L65" s="1772"/>
      <c r="M65" s="1772"/>
      <c r="N65" s="1772"/>
      <c r="O65" s="1773"/>
      <c r="W65" s="1693"/>
      <c r="X65" s="1770"/>
      <c r="Y65" s="1770"/>
      <c r="Z65" s="1770"/>
      <c r="AA65" s="1770"/>
      <c r="AB65" s="1770"/>
      <c r="AC65" s="1770"/>
      <c r="AD65" s="1770"/>
      <c r="AE65" s="1770"/>
      <c r="AF65" s="1770"/>
      <c r="AG65" s="1770"/>
      <c r="AH65" s="1770"/>
      <c r="AI65" s="1770"/>
      <c r="AJ65" s="1770"/>
      <c r="AK65" s="1770"/>
    </row>
    <row r="66" spans="2:37" ht="14.25" customHeight="1" x14ac:dyDescent="0.15">
      <c r="B66" s="1655" t="s">
        <v>687</v>
      </c>
      <c r="C66" s="1686" t="s">
        <v>688</v>
      </c>
      <c r="D66" s="1687"/>
      <c r="E66" s="1687"/>
      <c r="F66" s="1687"/>
      <c r="G66" s="1687"/>
      <c r="H66" s="1687"/>
      <c r="I66" s="1687"/>
      <c r="J66" s="1687"/>
      <c r="K66" s="1687"/>
      <c r="L66" s="1687"/>
      <c r="M66" s="1687"/>
      <c r="N66" s="1687"/>
      <c r="O66" s="1687"/>
      <c r="P66" s="1687"/>
      <c r="Q66" s="1687"/>
      <c r="R66" s="1687"/>
      <c r="S66" s="1687"/>
      <c r="T66" s="1687"/>
      <c r="U66" s="1688"/>
      <c r="V66" s="1686" t="s">
        <v>689</v>
      </c>
      <c r="W66" s="1774"/>
      <c r="X66" s="1774"/>
      <c r="Y66" s="1774"/>
      <c r="Z66" s="1774"/>
      <c r="AA66" s="1774"/>
      <c r="AB66" s="1774"/>
      <c r="AC66" s="1774"/>
      <c r="AD66" s="1774"/>
      <c r="AE66" s="1774"/>
      <c r="AF66" s="1774"/>
      <c r="AG66" s="1774"/>
      <c r="AH66" s="1774"/>
      <c r="AI66" s="1774"/>
      <c r="AJ66" s="1774"/>
      <c r="AK66" s="1775"/>
    </row>
    <row r="67" spans="2:37" x14ac:dyDescent="0.15">
      <c r="B67" s="1656"/>
      <c r="C67" s="1776"/>
      <c r="D67" s="1777"/>
      <c r="E67" s="1777"/>
      <c r="F67" s="1777"/>
      <c r="G67" s="1777"/>
      <c r="H67" s="1777"/>
      <c r="I67" s="1777"/>
      <c r="J67" s="1777"/>
      <c r="K67" s="1777"/>
      <c r="L67" s="1777"/>
      <c r="M67" s="1777"/>
      <c r="N67" s="1777"/>
      <c r="O67" s="1777"/>
      <c r="P67" s="1777"/>
      <c r="Q67" s="1777"/>
      <c r="R67" s="1777"/>
      <c r="S67" s="1777"/>
      <c r="T67" s="1777"/>
      <c r="U67" s="1778"/>
      <c r="V67" s="1776"/>
      <c r="W67" s="1777"/>
      <c r="X67" s="1777"/>
      <c r="Y67" s="1777"/>
      <c r="Z67" s="1777"/>
      <c r="AA67" s="1777"/>
      <c r="AB67" s="1777"/>
      <c r="AC67" s="1777"/>
      <c r="AD67" s="1777"/>
      <c r="AE67" s="1777"/>
      <c r="AF67" s="1777"/>
      <c r="AG67" s="1777"/>
      <c r="AH67" s="1777"/>
      <c r="AI67" s="1777"/>
      <c r="AJ67" s="1777"/>
      <c r="AK67" s="1778"/>
    </row>
    <row r="68" spans="2:37" x14ac:dyDescent="0.15">
      <c r="B68" s="1656"/>
      <c r="C68" s="1779"/>
      <c r="D68" s="1780"/>
      <c r="E68" s="1780"/>
      <c r="F68" s="1780"/>
      <c r="G68" s="1780"/>
      <c r="H68" s="1780"/>
      <c r="I68" s="1780"/>
      <c r="J68" s="1780"/>
      <c r="K68" s="1780"/>
      <c r="L68" s="1780"/>
      <c r="M68" s="1780"/>
      <c r="N68" s="1780"/>
      <c r="O68" s="1780"/>
      <c r="P68" s="1780"/>
      <c r="Q68" s="1780"/>
      <c r="R68" s="1780"/>
      <c r="S68" s="1780"/>
      <c r="T68" s="1780"/>
      <c r="U68" s="1781"/>
      <c r="V68" s="1779"/>
      <c r="W68" s="1780"/>
      <c r="X68" s="1780"/>
      <c r="Y68" s="1780"/>
      <c r="Z68" s="1780"/>
      <c r="AA68" s="1780"/>
      <c r="AB68" s="1780"/>
      <c r="AC68" s="1780"/>
      <c r="AD68" s="1780"/>
      <c r="AE68" s="1780"/>
      <c r="AF68" s="1780"/>
      <c r="AG68" s="1780"/>
      <c r="AH68" s="1780"/>
      <c r="AI68" s="1780"/>
      <c r="AJ68" s="1780"/>
      <c r="AK68" s="1781"/>
    </row>
    <row r="69" spans="2:37" x14ac:dyDescent="0.15">
      <c r="B69" s="1656"/>
      <c r="C69" s="1779"/>
      <c r="D69" s="1780"/>
      <c r="E69" s="1780"/>
      <c r="F69" s="1780"/>
      <c r="G69" s="1780"/>
      <c r="H69" s="1780"/>
      <c r="I69" s="1780"/>
      <c r="J69" s="1780"/>
      <c r="K69" s="1780"/>
      <c r="L69" s="1780"/>
      <c r="M69" s="1780"/>
      <c r="N69" s="1780"/>
      <c r="O69" s="1780"/>
      <c r="P69" s="1780"/>
      <c r="Q69" s="1780"/>
      <c r="R69" s="1780"/>
      <c r="S69" s="1780"/>
      <c r="T69" s="1780"/>
      <c r="U69" s="1781"/>
      <c r="V69" s="1779"/>
      <c r="W69" s="1780"/>
      <c r="X69" s="1780"/>
      <c r="Y69" s="1780"/>
      <c r="Z69" s="1780"/>
      <c r="AA69" s="1780"/>
      <c r="AB69" s="1780"/>
      <c r="AC69" s="1780"/>
      <c r="AD69" s="1780"/>
      <c r="AE69" s="1780"/>
      <c r="AF69" s="1780"/>
      <c r="AG69" s="1780"/>
      <c r="AH69" s="1780"/>
      <c r="AI69" s="1780"/>
      <c r="AJ69" s="1780"/>
      <c r="AK69" s="1781"/>
    </row>
    <row r="70" spans="2:37" x14ac:dyDescent="0.15">
      <c r="B70" s="1657"/>
      <c r="C70" s="1725"/>
      <c r="D70" s="1726"/>
      <c r="E70" s="1726"/>
      <c r="F70" s="1726"/>
      <c r="G70" s="1726"/>
      <c r="H70" s="1726"/>
      <c r="I70" s="1726"/>
      <c r="J70" s="1726"/>
      <c r="K70" s="1726"/>
      <c r="L70" s="1726"/>
      <c r="M70" s="1726"/>
      <c r="N70" s="1726"/>
      <c r="O70" s="1726"/>
      <c r="P70" s="1726"/>
      <c r="Q70" s="1726"/>
      <c r="R70" s="1726"/>
      <c r="S70" s="1726"/>
      <c r="T70" s="1726"/>
      <c r="U70" s="1727"/>
      <c r="V70" s="1725"/>
      <c r="W70" s="1726"/>
      <c r="X70" s="1726"/>
      <c r="Y70" s="1726"/>
      <c r="Z70" s="1726"/>
      <c r="AA70" s="1726"/>
      <c r="AB70" s="1726"/>
      <c r="AC70" s="1726"/>
      <c r="AD70" s="1726"/>
      <c r="AE70" s="1726"/>
      <c r="AF70" s="1726"/>
      <c r="AG70" s="1726"/>
      <c r="AH70" s="1726"/>
      <c r="AI70" s="1726"/>
      <c r="AJ70" s="1726"/>
      <c r="AK70" s="1727"/>
    </row>
    <row r="71" spans="2:37" ht="14.25" customHeight="1" x14ac:dyDescent="0.15">
      <c r="B71" s="1646" t="s">
        <v>690</v>
      </c>
      <c r="C71" s="1647"/>
      <c r="D71" s="1647"/>
      <c r="E71" s="1647"/>
      <c r="F71" s="1648"/>
      <c r="G71" s="1685" t="s">
        <v>691</v>
      </c>
      <c r="H71" s="1685"/>
      <c r="I71" s="1685"/>
      <c r="J71" s="1685"/>
      <c r="K71" s="1685"/>
      <c r="L71" s="1685"/>
      <c r="M71" s="1685"/>
      <c r="N71" s="1685"/>
      <c r="O71" s="1685"/>
      <c r="P71" s="1685"/>
      <c r="Q71" s="1685"/>
      <c r="R71" s="1685"/>
      <c r="S71" s="1685"/>
      <c r="T71" s="1685"/>
      <c r="U71" s="1685"/>
      <c r="V71" s="1685"/>
      <c r="W71" s="1685"/>
      <c r="X71" s="1685"/>
      <c r="Y71" s="1685"/>
      <c r="Z71" s="1685"/>
      <c r="AA71" s="1685"/>
      <c r="AB71" s="1685"/>
      <c r="AC71" s="1685"/>
      <c r="AD71" s="1685"/>
      <c r="AE71" s="1685"/>
      <c r="AF71" s="1685"/>
      <c r="AG71" s="1685"/>
      <c r="AH71" s="1685"/>
      <c r="AI71" s="1685"/>
      <c r="AJ71" s="1685"/>
      <c r="AK71" s="1685"/>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00000000-0002-0000-0800-000000000000}">
      <formula1>"○"</formula1>
    </dataValidation>
    <dataValidation type="list" allowBlank="1" showInputMessage="1" showErrorMessage="1" sqref="AB41:AB63 Y41:Y63 V41:V63" xr:uid="{00000000-0002-0000-0800-000001000000}">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B123"/>
  <sheetViews>
    <sheetView zoomScaleNormal="10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645" t="s">
        <v>2430</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5"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5" ht="23.25"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763" t="s">
        <v>941</v>
      </c>
      <c r="C8" s="1764"/>
      <c r="D8" s="1764"/>
      <c r="E8" s="1764"/>
      <c r="F8" s="1765"/>
      <c r="G8" s="705" t="s">
        <v>10</v>
      </c>
      <c r="H8" s="2116" t="s">
        <v>2431</v>
      </c>
      <c r="I8" s="2116"/>
      <c r="J8" s="2116"/>
      <c r="K8" s="2116"/>
      <c r="L8" s="2116"/>
      <c r="M8" s="2116"/>
      <c r="N8" s="2116"/>
      <c r="O8" s="2116"/>
      <c r="P8" s="2116"/>
      <c r="Q8" s="2116"/>
      <c r="R8" s="2116"/>
      <c r="S8" s="2116"/>
      <c r="T8" s="2116"/>
      <c r="U8" s="2116"/>
      <c r="V8" s="2116"/>
      <c r="W8" s="2116"/>
      <c r="X8" s="2116"/>
      <c r="Y8" s="2117"/>
    </row>
    <row r="9" spans="2:25" ht="20.100000000000001" customHeight="1" x14ac:dyDescent="0.15">
      <c r="B9" s="2033"/>
      <c r="C9" s="1645"/>
      <c r="D9" s="1645"/>
      <c r="E9" s="1645"/>
      <c r="F9" s="2034"/>
      <c r="G9" s="799" t="s">
        <v>10</v>
      </c>
      <c r="H9" s="2024" t="s">
        <v>2432</v>
      </c>
      <c r="I9" s="2024"/>
      <c r="J9" s="2024"/>
      <c r="K9" s="2024"/>
      <c r="L9" s="2024"/>
      <c r="M9" s="2024"/>
      <c r="N9" s="2024"/>
      <c r="O9" s="2024"/>
      <c r="P9" s="2024"/>
      <c r="Q9" s="2024"/>
      <c r="R9" s="2024"/>
      <c r="S9" s="2024"/>
      <c r="T9" s="2024"/>
      <c r="U9" s="2024"/>
      <c r="V9" s="2024"/>
      <c r="W9" s="2024"/>
      <c r="X9" s="2024"/>
      <c r="Y9" s="2026"/>
    </row>
    <row r="10" spans="2:25" ht="20.100000000000001" customHeight="1" x14ac:dyDescent="0.15">
      <c r="B10" s="1800"/>
      <c r="C10" s="1801"/>
      <c r="D10" s="1801"/>
      <c r="E10" s="1801"/>
      <c r="F10" s="1802"/>
      <c r="G10" s="708" t="s">
        <v>10</v>
      </c>
      <c r="H10" s="2119" t="s">
        <v>2433</v>
      </c>
      <c r="I10" s="2119"/>
      <c r="J10" s="2119"/>
      <c r="K10" s="2119"/>
      <c r="L10" s="2119"/>
      <c r="M10" s="2119"/>
      <c r="N10" s="2119"/>
      <c r="O10" s="2119"/>
      <c r="P10" s="2119"/>
      <c r="Q10" s="2119"/>
      <c r="R10" s="2119"/>
      <c r="S10" s="2119"/>
      <c r="T10" s="2119"/>
      <c r="U10" s="2119"/>
      <c r="V10" s="2119"/>
      <c r="W10" s="2119"/>
      <c r="X10" s="2119"/>
      <c r="Y10" s="2120"/>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2032" t="s">
        <v>2044</v>
      </c>
      <c r="D16" s="2032"/>
      <c r="E16" s="2032"/>
      <c r="F16" s="1646"/>
      <c r="G16" s="705" t="s">
        <v>1002</v>
      </c>
      <c r="H16" s="2116" t="s">
        <v>2045</v>
      </c>
      <c r="I16" s="2116"/>
      <c r="J16" s="2116"/>
      <c r="K16" s="2116"/>
      <c r="L16" s="2116"/>
      <c r="M16" s="2116"/>
      <c r="N16" s="2116"/>
      <c r="O16" s="2116"/>
      <c r="P16" s="2116"/>
      <c r="Q16" s="2116"/>
      <c r="R16" s="2116"/>
      <c r="S16" s="2117"/>
      <c r="T16" s="2"/>
      <c r="U16" s="806"/>
      <c r="V16" s="731" t="s">
        <v>10</v>
      </c>
      <c r="W16" s="731" t="s">
        <v>914</v>
      </c>
      <c r="X16" s="731" t="s">
        <v>10</v>
      </c>
      <c r="Y16" s="131"/>
    </row>
    <row r="17" spans="2:25" ht="32.25" customHeight="1" x14ac:dyDescent="0.15">
      <c r="B17" s="136"/>
      <c r="C17" s="2032"/>
      <c r="D17" s="2032"/>
      <c r="E17" s="2032"/>
      <c r="F17" s="1646"/>
      <c r="G17" s="821" t="s">
        <v>1005</v>
      </c>
      <c r="H17" s="1672" t="s">
        <v>2046</v>
      </c>
      <c r="I17" s="1672"/>
      <c r="J17" s="1672"/>
      <c r="K17" s="1672"/>
      <c r="L17" s="1672"/>
      <c r="M17" s="1672"/>
      <c r="N17" s="1672"/>
      <c r="O17" s="1672"/>
      <c r="P17" s="1672"/>
      <c r="Q17" s="1672"/>
      <c r="R17" s="1672"/>
      <c r="S17" s="1673"/>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2032" t="s">
        <v>2047</v>
      </c>
      <c r="D20" s="2013"/>
      <c r="E20" s="2013"/>
      <c r="F20" s="1649"/>
      <c r="G20" s="705" t="s">
        <v>1002</v>
      </c>
      <c r="H20" s="1659" t="s">
        <v>2048</v>
      </c>
      <c r="I20" s="1659"/>
      <c r="J20" s="1659"/>
      <c r="K20" s="1659"/>
      <c r="L20" s="1659"/>
      <c r="M20" s="1659"/>
      <c r="N20" s="1659"/>
      <c r="O20" s="1659"/>
      <c r="P20" s="1659"/>
      <c r="Q20" s="1659"/>
      <c r="R20" s="1659"/>
      <c r="S20" s="1669"/>
      <c r="U20" s="806"/>
      <c r="V20" s="731" t="s">
        <v>10</v>
      </c>
      <c r="W20" s="731" t="s">
        <v>914</v>
      </c>
      <c r="X20" s="731" t="s">
        <v>10</v>
      </c>
      <c r="Y20" s="131"/>
    </row>
    <row r="21" spans="2:25" ht="31.5" customHeight="1" x14ac:dyDescent="0.15">
      <c r="B21" s="136"/>
      <c r="C21" s="2013"/>
      <c r="D21" s="2013"/>
      <c r="E21" s="2013"/>
      <c r="F21" s="1649"/>
      <c r="G21" s="708" t="s">
        <v>1005</v>
      </c>
      <c r="H21" s="1672" t="s">
        <v>2049</v>
      </c>
      <c r="I21" s="1672"/>
      <c r="J21" s="1672"/>
      <c r="K21" s="1672"/>
      <c r="L21" s="1672"/>
      <c r="M21" s="1672"/>
      <c r="N21" s="1672"/>
      <c r="O21" s="1672"/>
      <c r="P21" s="1672"/>
      <c r="Q21" s="1672"/>
      <c r="R21" s="1672"/>
      <c r="S21" s="1673"/>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2032" t="s">
        <v>2047</v>
      </c>
      <c r="D24" s="2013"/>
      <c r="E24" s="2013"/>
      <c r="F24" s="1649"/>
      <c r="G24" s="705" t="s">
        <v>1002</v>
      </c>
      <c r="H24" s="1659" t="s">
        <v>2050</v>
      </c>
      <c r="I24" s="1659"/>
      <c r="J24" s="1659"/>
      <c r="K24" s="1659"/>
      <c r="L24" s="1659"/>
      <c r="M24" s="1659"/>
      <c r="N24" s="1659"/>
      <c r="O24" s="1659"/>
      <c r="P24" s="1659"/>
      <c r="Q24" s="1659"/>
      <c r="R24" s="1659"/>
      <c r="S24" s="1669"/>
      <c r="U24" s="806"/>
      <c r="V24" s="731" t="s">
        <v>10</v>
      </c>
      <c r="W24" s="731" t="s">
        <v>914</v>
      </c>
      <c r="X24" s="731" t="s">
        <v>10</v>
      </c>
      <c r="Y24" s="131"/>
    </row>
    <row r="25" spans="2:25" ht="44.25" customHeight="1" x14ac:dyDescent="0.15">
      <c r="B25" s="136"/>
      <c r="C25" s="2013"/>
      <c r="D25" s="2013"/>
      <c r="E25" s="2013"/>
      <c r="F25" s="1649"/>
      <c r="G25" s="708" t="s">
        <v>1005</v>
      </c>
      <c r="H25" s="1672" t="s">
        <v>2437</v>
      </c>
      <c r="I25" s="1672"/>
      <c r="J25" s="1672"/>
      <c r="K25" s="1672"/>
      <c r="L25" s="1672"/>
      <c r="M25" s="1672"/>
      <c r="N25" s="1672"/>
      <c r="O25" s="1672"/>
      <c r="P25" s="1672"/>
      <c r="Q25" s="1672"/>
      <c r="R25" s="1672"/>
      <c r="S25" s="1673"/>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2032" t="s">
        <v>2047</v>
      </c>
      <c r="D28" s="2013"/>
      <c r="E28" s="2013"/>
      <c r="F28" s="1649"/>
      <c r="G28" s="705" t="s">
        <v>1002</v>
      </c>
      <c r="H28" s="1659" t="s">
        <v>2439</v>
      </c>
      <c r="I28" s="1659"/>
      <c r="J28" s="1659"/>
      <c r="K28" s="1659"/>
      <c r="L28" s="1659"/>
      <c r="M28" s="1659"/>
      <c r="N28" s="1659"/>
      <c r="O28" s="1659"/>
      <c r="P28" s="1659"/>
      <c r="Q28" s="1659"/>
      <c r="R28" s="1659"/>
      <c r="S28" s="1669"/>
      <c r="U28" s="806"/>
      <c r="V28" s="731" t="s">
        <v>10</v>
      </c>
      <c r="W28" s="731" t="s">
        <v>914</v>
      </c>
      <c r="X28" s="731" t="s">
        <v>10</v>
      </c>
      <c r="Y28" s="131"/>
    </row>
    <row r="29" spans="2:25" ht="29.25" customHeight="1" x14ac:dyDescent="0.15">
      <c r="B29" s="136"/>
      <c r="C29" s="2013"/>
      <c r="D29" s="2013"/>
      <c r="E29" s="2013"/>
      <c r="F29" s="1649"/>
      <c r="G29" s="708" t="s">
        <v>1005</v>
      </c>
      <c r="H29" s="2119" t="s">
        <v>2051</v>
      </c>
      <c r="I29" s="2119"/>
      <c r="J29" s="2119"/>
      <c r="K29" s="2119"/>
      <c r="L29" s="2119"/>
      <c r="M29" s="2119"/>
      <c r="N29" s="2119"/>
      <c r="O29" s="2119"/>
      <c r="P29" s="2119"/>
      <c r="Q29" s="2119"/>
      <c r="R29" s="2119"/>
      <c r="S29" s="2120"/>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2347" t="s">
        <v>2052</v>
      </c>
      <c r="D31" s="2347"/>
      <c r="E31" s="1794" t="s">
        <v>2053</v>
      </c>
      <c r="F31" s="1794"/>
      <c r="G31" s="1794"/>
      <c r="H31" s="1794"/>
      <c r="I31" s="1794"/>
      <c r="J31" s="1794"/>
      <c r="K31" s="1794"/>
      <c r="L31" s="1794"/>
      <c r="M31" s="1794"/>
      <c r="N31" s="1794"/>
      <c r="O31" s="1794"/>
      <c r="P31" s="1794"/>
      <c r="Q31" s="1794"/>
      <c r="R31" s="1794"/>
      <c r="S31" s="1794"/>
      <c r="T31" s="2189"/>
      <c r="U31" s="806"/>
      <c r="Y31" s="805"/>
    </row>
    <row r="32" spans="2:25" ht="19.5" customHeight="1" x14ac:dyDescent="0.15">
      <c r="B32" s="832"/>
      <c r="C32" s="2393" t="s">
        <v>2054</v>
      </c>
      <c r="D32" s="2393"/>
      <c r="E32" s="2535" t="s">
        <v>1189</v>
      </c>
      <c r="F32" s="2535"/>
      <c r="G32" s="2535"/>
      <c r="H32" s="2535"/>
      <c r="I32" s="2535"/>
      <c r="J32" s="2535"/>
      <c r="K32" s="2535"/>
      <c r="L32" s="2535"/>
      <c r="M32" s="2535"/>
      <c r="N32" s="2535"/>
      <c r="O32" s="2535"/>
      <c r="P32" s="2535"/>
      <c r="Q32" s="2535"/>
      <c r="R32" s="2535"/>
      <c r="S32" s="2535"/>
      <c r="T32" s="2536"/>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00000000-0002-0000-5000-000000000000}">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B123"/>
  <sheetViews>
    <sheetView zoomScaleNormal="100" workbookViewId="0">
      <selection activeCell="I14" sqref="I14:J16"/>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645" t="s">
        <v>2056</v>
      </c>
      <c r="C4" s="1645"/>
      <c r="D4" s="1645"/>
      <c r="E4" s="1645"/>
      <c r="F4" s="1645"/>
      <c r="G4" s="1645"/>
      <c r="H4" s="1645"/>
      <c r="I4" s="1645"/>
      <c r="J4" s="1645"/>
      <c r="K4" s="1645"/>
      <c r="L4" s="1645"/>
      <c r="M4" s="1645"/>
      <c r="N4" s="1645"/>
      <c r="O4" s="1645"/>
      <c r="P4" s="1645"/>
      <c r="Q4" s="1645"/>
      <c r="R4" s="1645"/>
      <c r="S4" s="1645"/>
      <c r="T4" s="1645"/>
      <c r="U4" s="1645"/>
      <c r="V4" s="1645"/>
      <c r="W4" s="1645"/>
      <c r="X4" s="1645"/>
      <c r="Y4" s="1645"/>
    </row>
    <row r="6" spans="2:28" ht="23.25" customHeight="1" x14ac:dyDescent="0.15">
      <c r="B6" s="2013" t="s">
        <v>934</v>
      </c>
      <c r="C6" s="2013"/>
      <c r="D6" s="2013"/>
      <c r="E6" s="2013"/>
      <c r="F6" s="2013"/>
      <c r="G6" s="1845"/>
      <c r="H6" s="2014"/>
      <c r="I6" s="2014"/>
      <c r="J6" s="2014"/>
      <c r="K6" s="2014"/>
      <c r="L6" s="2014"/>
      <c r="M6" s="2014"/>
      <c r="N6" s="2014"/>
      <c r="O6" s="2014"/>
      <c r="P6" s="2014"/>
      <c r="Q6" s="2014"/>
      <c r="R6" s="2014"/>
      <c r="S6" s="2014"/>
      <c r="T6" s="2014"/>
      <c r="U6" s="2014"/>
      <c r="V6" s="2014"/>
      <c r="W6" s="2014"/>
      <c r="X6" s="2014"/>
      <c r="Y6" s="2015"/>
    </row>
    <row r="7" spans="2:28" ht="23.25" customHeight="1" x14ac:dyDescent="0.15">
      <c r="B7" s="2013" t="s">
        <v>935</v>
      </c>
      <c r="C7" s="2013"/>
      <c r="D7" s="2013"/>
      <c r="E7" s="2013"/>
      <c r="F7" s="2013"/>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2024" t="s">
        <v>2630</v>
      </c>
      <c r="F12" s="2024"/>
      <c r="G12" s="2024"/>
      <c r="H12" s="2024"/>
      <c r="I12" s="2024"/>
      <c r="J12" s="2024"/>
      <c r="K12" s="2024"/>
      <c r="L12" s="2024"/>
      <c r="M12" s="2024"/>
      <c r="N12" s="2024"/>
      <c r="O12" s="2024"/>
      <c r="P12" s="2024"/>
      <c r="Q12" s="2024"/>
      <c r="R12" s="2024"/>
      <c r="S12" s="2024"/>
      <c r="T12" s="2026"/>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665" t="s">
        <v>2058</v>
      </c>
      <c r="F14" s="1665"/>
      <c r="G14" s="1665"/>
      <c r="H14" s="1665"/>
      <c r="I14" s="1665"/>
      <c r="J14" s="1665"/>
      <c r="K14" s="1665"/>
      <c r="L14" s="1665"/>
      <c r="M14" s="1665"/>
      <c r="N14" s="1665"/>
      <c r="O14" s="1665"/>
      <c r="P14" s="1665"/>
      <c r="Q14" s="1665"/>
      <c r="R14" s="1665"/>
      <c r="S14" s="1665"/>
      <c r="T14" s="1670"/>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00000000-0002-0000-5100-000000000000}">
      <formula1>"□,■"</formula1>
    </dataValidation>
  </dataValidations>
  <pageMargins left="0.7" right="0.7" top="0.75" bottom="0.75" header="0.3" footer="0.3"/>
  <pageSetup paperSize="9" scale="9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AK123"/>
  <sheetViews>
    <sheetView view="pageBreakPreview" zoomScaleNormal="100" zoomScaleSheetLayoutView="100" workbookViewId="0">
      <selection activeCell="I14" sqref="I14:J16"/>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2038" t="s">
        <v>1028</v>
      </c>
      <c r="C3" s="1645"/>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1645"/>
      <c r="AB3" s="1645"/>
      <c r="AC3" s="1645"/>
    </row>
    <row r="4" spans="2:37" s="798" customFormat="1" ht="23.25" customHeight="1" x14ac:dyDescent="0.15">
      <c r="B4" s="2013" t="s">
        <v>904</v>
      </c>
      <c r="C4" s="2013"/>
      <c r="D4" s="2013"/>
      <c r="E4" s="2013"/>
      <c r="F4" s="2013"/>
      <c r="G4" s="1649"/>
      <c r="H4" s="1650"/>
      <c r="I4" s="1650"/>
      <c r="J4" s="1650"/>
      <c r="K4" s="1650"/>
      <c r="L4" s="1650"/>
      <c r="M4" s="1650"/>
      <c r="N4" s="1650"/>
      <c r="O4" s="1650"/>
      <c r="P4" s="1650"/>
      <c r="Q4" s="1650"/>
      <c r="R4" s="1650"/>
      <c r="S4" s="1650"/>
      <c r="T4" s="1650"/>
      <c r="U4" s="1650"/>
      <c r="V4" s="1650"/>
      <c r="W4" s="1650"/>
      <c r="X4" s="1650"/>
      <c r="Y4" s="1650"/>
      <c r="Z4" s="1650"/>
      <c r="AA4" s="1650"/>
      <c r="AB4" s="1650"/>
      <c r="AC4" s="1651"/>
    </row>
    <row r="5" spans="2:37" s="798" customFormat="1" ht="23.25" customHeight="1" x14ac:dyDescent="0.15">
      <c r="B5" s="1649" t="s">
        <v>935</v>
      </c>
      <c r="C5" s="1650"/>
      <c r="D5" s="1650"/>
      <c r="E5" s="1650"/>
      <c r="F5" s="1651"/>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763" t="s">
        <v>1029</v>
      </c>
      <c r="C6" s="1764"/>
      <c r="D6" s="1764"/>
      <c r="E6" s="1764"/>
      <c r="F6" s="1765"/>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800"/>
      <c r="C7" s="1801"/>
      <c r="D7" s="1801"/>
      <c r="E7" s="1801"/>
      <c r="F7" s="1802"/>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664" t="s">
        <v>2617</v>
      </c>
      <c r="C12" s="1665"/>
      <c r="D12" s="1665"/>
      <c r="E12" s="1665"/>
      <c r="F12" s="1670"/>
      <c r="H12" s="848" t="s">
        <v>1002</v>
      </c>
      <c r="I12" s="2537" t="s">
        <v>1033</v>
      </c>
      <c r="J12" s="2538"/>
      <c r="K12" s="2538"/>
      <c r="L12" s="2538"/>
      <c r="M12" s="2538"/>
      <c r="N12" s="2538"/>
      <c r="O12" s="2538"/>
      <c r="P12" s="2538"/>
      <c r="Q12" s="2538"/>
      <c r="R12" s="2538"/>
      <c r="S12" s="1649"/>
      <c r="T12" s="1650"/>
      <c r="U12" s="704" t="s">
        <v>1004</v>
      </c>
      <c r="V12" s="731"/>
      <c r="W12" s="731"/>
      <c r="X12" s="731"/>
      <c r="Y12" s="731"/>
      <c r="AA12" s="187" t="s">
        <v>913</v>
      </c>
      <c r="AB12" s="188" t="s">
        <v>914</v>
      </c>
      <c r="AC12" s="189" t="s">
        <v>915</v>
      </c>
      <c r="AK12" s="2"/>
    </row>
    <row r="13" spans="2:37" s="798" customFormat="1" ht="43.5" customHeight="1" x14ac:dyDescent="0.15">
      <c r="B13" s="1664"/>
      <c r="C13" s="1665"/>
      <c r="D13" s="1665"/>
      <c r="E13" s="1665"/>
      <c r="F13" s="1670"/>
      <c r="H13" s="848" t="s">
        <v>1005</v>
      </c>
      <c r="I13" s="2213" t="s">
        <v>1034</v>
      </c>
      <c r="J13" s="2214"/>
      <c r="K13" s="2214"/>
      <c r="L13" s="2214"/>
      <c r="M13" s="2214"/>
      <c r="N13" s="2214"/>
      <c r="O13" s="2214"/>
      <c r="P13" s="2214"/>
      <c r="Q13" s="2214"/>
      <c r="R13" s="2215"/>
      <c r="S13" s="1649"/>
      <c r="T13" s="1650"/>
      <c r="U13" s="704" t="s">
        <v>1004</v>
      </c>
      <c r="V13" s="798" t="s">
        <v>1007</v>
      </c>
      <c r="W13" s="1794" t="s">
        <v>1035</v>
      </c>
      <c r="X13" s="1794"/>
      <c r="Y13" s="1794"/>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664" t="s">
        <v>2618</v>
      </c>
      <c r="C16" s="1665"/>
      <c r="D16" s="1665"/>
      <c r="E16" s="1665"/>
      <c r="F16" s="1670"/>
      <c r="H16" s="848" t="s">
        <v>1002</v>
      </c>
      <c r="I16" s="2213" t="s">
        <v>1033</v>
      </c>
      <c r="J16" s="2214"/>
      <c r="K16" s="2214"/>
      <c r="L16" s="2214"/>
      <c r="M16" s="2214"/>
      <c r="N16" s="2214"/>
      <c r="O16" s="2214"/>
      <c r="P16" s="2214"/>
      <c r="Q16" s="2214"/>
      <c r="R16" s="2215"/>
      <c r="S16" s="1649"/>
      <c r="T16" s="1650"/>
      <c r="U16" s="704" t="s">
        <v>1004</v>
      </c>
      <c r="V16" s="731"/>
      <c r="W16" s="731"/>
      <c r="X16" s="731"/>
      <c r="Y16" s="731"/>
      <c r="AA16" s="187" t="s">
        <v>913</v>
      </c>
      <c r="AB16" s="188" t="s">
        <v>914</v>
      </c>
      <c r="AC16" s="189" t="s">
        <v>915</v>
      </c>
      <c r="AK16" s="2"/>
    </row>
    <row r="17" spans="2:37" s="798" customFormat="1" ht="36" customHeight="1" x14ac:dyDescent="0.15">
      <c r="B17" s="1664"/>
      <c r="C17" s="1665"/>
      <c r="D17" s="1665"/>
      <c r="E17" s="1665"/>
      <c r="F17" s="1670"/>
      <c r="H17" s="848" t="s">
        <v>1005</v>
      </c>
      <c r="I17" s="2213" t="s">
        <v>1006</v>
      </c>
      <c r="J17" s="2214"/>
      <c r="K17" s="2214"/>
      <c r="L17" s="2214"/>
      <c r="M17" s="2214"/>
      <c r="N17" s="2214"/>
      <c r="O17" s="2214"/>
      <c r="P17" s="2214"/>
      <c r="Q17" s="2214"/>
      <c r="R17" s="2215"/>
      <c r="S17" s="1649"/>
      <c r="T17" s="1650"/>
      <c r="U17" s="704" t="s">
        <v>1004</v>
      </c>
      <c r="V17" s="798" t="s">
        <v>1007</v>
      </c>
      <c r="W17" s="1794" t="s">
        <v>1008</v>
      </c>
      <c r="X17" s="1794"/>
      <c r="Y17" s="1794"/>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664" t="s">
        <v>2619</v>
      </c>
      <c r="C20" s="1665"/>
      <c r="D20" s="1665"/>
      <c r="E20" s="1665"/>
      <c r="F20" s="1670"/>
      <c r="H20" s="848" t="s">
        <v>1002</v>
      </c>
      <c r="I20" s="2213" t="s">
        <v>1033</v>
      </c>
      <c r="J20" s="2214"/>
      <c r="K20" s="2214"/>
      <c r="L20" s="2214"/>
      <c r="M20" s="2214"/>
      <c r="N20" s="2214"/>
      <c r="O20" s="2214"/>
      <c r="P20" s="2214"/>
      <c r="Q20" s="2214"/>
      <c r="R20" s="2215"/>
      <c r="S20" s="1649"/>
      <c r="T20" s="1650"/>
      <c r="U20" s="704" t="s">
        <v>1004</v>
      </c>
      <c r="V20" s="731"/>
      <c r="W20" s="731"/>
      <c r="X20" s="731"/>
      <c r="Y20" s="731"/>
      <c r="AA20" s="187" t="s">
        <v>913</v>
      </c>
      <c r="AB20" s="188" t="s">
        <v>914</v>
      </c>
      <c r="AC20" s="189" t="s">
        <v>915</v>
      </c>
      <c r="AK20" s="2"/>
    </row>
    <row r="21" spans="2:37" s="798" customFormat="1" ht="36" customHeight="1" x14ac:dyDescent="0.15">
      <c r="B21" s="1664"/>
      <c r="C21" s="1665"/>
      <c r="D21" s="1665"/>
      <c r="E21" s="1665"/>
      <c r="F21" s="1670"/>
      <c r="H21" s="848" t="s">
        <v>1005</v>
      </c>
      <c r="I21" s="2213" t="s">
        <v>1010</v>
      </c>
      <c r="J21" s="2214"/>
      <c r="K21" s="2214"/>
      <c r="L21" s="2214"/>
      <c r="M21" s="2214"/>
      <c r="N21" s="2214"/>
      <c r="O21" s="2214"/>
      <c r="P21" s="2214"/>
      <c r="Q21" s="2214"/>
      <c r="R21" s="2215"/>
      <c r="S21" s="1649"/>
      <c r="T21" s="1650"/>
      <c r="U21" s="704" t="s">
        <v>1004</v>
      </c>
      <c r="V21" s="798" t="s">
        <v>1007</v>
      </c>
      <c r="W21" s="1794" t="s">
        <v>1011</v>
      </c>
      <c r="X21" s="1794"/>
      <c r="Y21" s="1794"/>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664" t="s">
        <v>2620</v>
      </c>
      <c r="C25" s="1665"/>
      <c r="D25" s="1665"/>
      <c r="E25" s="1665"/>
      <c r="F25" s="1670"/>
      <c r="H25" s="848" t="s">
        <v>1002</v>
      </c>
      <c r="I25" s="2213" t="s">
        <v>1013</v>
      </c>
      <c r="J25" s="2214"/>
      <c r="K25" s="2214"/>
      <c r="L25" s="2214"/>
      <c r="M25" s="2214"/>
      <c r="N25" s="2214"/>
      <c r="O25" s="2214"/>
      <c r="P25" s="2214"/>
      <c r="Q25" s="2214"/>
      <c r="R25" s="2215"/>
      <c r="S25" s="1649"/>
      <c r="T25" s="1650"/>
      <c r="U25" s="704" t="s">
        <v>1004</v>
      </c>
      <c r="V25" s="797" t="s">
        <v>1007</v>
      </c>
      <c r="W25" s="1794" t="s">
        <v>1036</v>
      </c>
      <c r="X25" s="1794"/>
      <c r="Y25" s="1794"/>
      <c r="Z25" s="733"/>
      <c r="AA25" s="799" t="s">
        <v>10</v>
      </c>
      <c r="AB25" s="731" t="s">
        <v>914</v>
      </c>
      <c r="AC25" s="800" t="s">
        <v>10</v>
      </c>
      <c r="AK25" s="2"/>
    </row>
    <row r="26" spans="2:37" s="798" customFormat="1" ht="7.5" customHeight="1" x14ac:dyDescent="0.15">
      <c r="B26" s="821"/>
      <c r="C26" s="822"/>
      <c r="D26" s="822"/>
      <c r="E26" s="822"/>
      <c r="F26" s="823"/>
      <c r="G26" s="713"/>
      <c r="H26" s="885"/>
      <c r="I26" s="1713"/>
      <c r="J26" s="1713"/>
      <c r="K26" s="1713"/>
      <c r="L26" s="1713"/>
      <c r="M26" s="201"/>
      <c r="N26" s="201"/>
      <c r="O26" s="201"/>
      <c r="P26" s="201"/>
      <c r="Q26" s="201"/>
      <c r="R26" s="201"/>
      <c r="S26" s="713"/>
      <c r="T26" s="713"/>
      <c r="U26" s="709"/>
      <c r="V26" s="822"/>
      <c r="W26" s="750"/>
      <c r="X26" s="750"/>
      <c r="Y26" s="750"/>
      <c r="Z26" s="728"/>
      <c r="AA26" s="2392"/>
      <c r="AB26" s="2393"/>
      <c r="AC26" s="2394"/>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2025" t="s">
        <v>1037</v>
      </c>
      <c r="C29" s="2024"/>
      <c r="D29" s="2024"/>
      <c r="E29" s="2024"/>
      <c r="F29" s="2024"/>
      <c r="G29" s="2024"/>
      <c r="H29" s="2024"/>
      <c r="I29" s="2024"/>
      <c r="J29" s="2024"/>
      <c r="K29" s="2024"/>
      <c r="L29" s="2024"/>
      <c r="M29" s="2024"/>
      <c r="N29" s="2024"/>
      <c r="O29" s="2024"/>
      <c r="P29" s="2024"/>
      <c r="Q29" s="2024"/>
      <c r="R29" s="2024"/>
      <c r="S29" s="2024"/>
      <c r="T29" s="2024"/>
      <c r="U29" s="2024"/>
      <c r="V29" s="2024"/>
      <c r="W29" s="2024"/>
      <c r="X29" s="2024"/>
      <c r="Y29" s="2024"/>
      <c r="Z29" s="2026"/>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664" t="s">
        <v>2617</v>
      </c>
      <c r="C35" s="1665"/>
      <c r="D35" s="1665"/>
      <c r="E35" s="1665"/>
      <c r="F35" s="1670"/>
      <c r="H35" s="848" t="s">
        <v>1002</v>
      </c>
      <c r="I35" s="2537" t="s">
        <v>1033</v>
      </c>
      <c r="J35" s="2538"/>
      <c r="K35" s="2538"/>
      <c r="L35" s="2538"/>
      <c r="M35" s="2538"/>
      <c r="N35" s="2538"/>
      <c r="O35" s="2538"/>
      <c r="P35" s="2538"/>
      <c r="Q35" s="2538"/>
      <c r="R35" s="2538"/>
      <c r="S35" s="1649"/>
      <c r="T35" s="1650"/>
      <c r="U35" s="704" t="s">
        <v>1004</v>
      </c>
      <c r="V35" s="731"/>
      <c r="W35" s="731"/>
      <c r="X35" s="731"/>
      <c r="Y35" s="731"/>
      <c r="AA35" s="187" t="s">
        <v>913</v>
      </c>
      <c r="AB35" s="188" t="s">
        <v>914</v>
      </c>
      <c r="AC35" s="189" t="s">
        <v>915</v>
      </c>
      <c r="AK35" s="2"/>
    </row>
    <row r="36" spans="2:37" s="798" customFormat="1" ht="36" customHeight="1" x14ac:dyDescent="0.15">
      <c r="B36" s="1664"/>
      <c r="C36" s="1665"/>
      <c r="D36" s="1665"/>
      <c r="E36" s="1665"/>
      <c r="F36" s="1670"/>
      <c r="H36" s="848" t="s">
        <v>1005</v>
      </c>
      <c r="I36" s="2213" t="s">
        <v>1034</v>
      </c>
      <c r="J36" s="2214"/>
      <c r="K36" s="2214"/>
      <c r="L36" s="2214"/>
      <c r="M36" s="2214"/>
      <c r="N36" s="2214"/>
      <c r="O36" s="2214"/>
      <c r="P36" s="2214"/>
      <c r="Q36" s="2214"/>
      <c r="R36" s="2215"/>
      <c r="S36" s="1649"/>
      <c r="T36" s="1650"/>
      <c r="U36" s="704" t="s">
        <v>1004</v>
      </c>
      <c r="V36" s="798" t="s">
        <v>1007</v>
      </c>
      <c r="W36" s="1794" t="s">
        <v>1039</v>
      </c>
      <c r="X36" s="1794"/>
      <c r="Y36" s="1794"/>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664" t="s">
        <v>2621</v>
      </c>
      <c r="C39" s="1665"/>
      <c r="D39" s="1665"/>
      <c r="E39" s="1665"/>
      <c r="F39" s="1670"/>
      <c r="G39" s="405"/>
      <c r="H39" s="858" t="s">
        <v>1002</v>
      </c>
      <c r="I39" s="2539" t="s">
        <v>1033</v>
      </c>
      <c r="J39" s="2540"/>
      <c r="K39" s="2540"/>
      <c r="L39" s="2540"/>
      <c r="M39" s="2540"/>
      <c r="N39" s="2540"/>
      <c r="O39" s="2540"/>
      <c r="P39" s="2540"/>
      <c r="Q39" s="2540"/>
      <c r="R39" s="2541"/>
      <c r="S39" s="1800"/>
      <c r="T39" s="1801"/>
      <c r="U39" s="710" t="s">
        <v>1004</v>
      </c>
      <c r="V39" s="799"/>
      <c r="W39" s="731"/>
      <c r="X39" s="731"/>
      <c r="Y39" s="731"/>
      <c r="AA39" s="187" t="s">
        <v>913</v>
      </c>
      <c r="AB39" s="188" t="s">
        <v>914</v>
      </c>
      <c r="AC39" s="189" t="s">
        <v>915</v>
      </c>
      <c r="AK39" s="2"/>
    </row>
    <row r="40" spans="2:37" s="798" customFormat="1" ht="36" customHeight="1" x14ac:dyDescent="0.15">
      <c r="B40" s="1664"/>
      <c r="C40" s="1665"/>
      <c r="D40" s="1665"/>
      <c r="E40" s="1665"/>
      <c r="F40" s="1670"/>
      <c r="H40" s="848" t="s">
        <v>1005</v>
      </c>
      <c r="I40" s="2213" t="s">
        <v>1006</v>
      </c>
      <c r="J40" s="2214"/>
      <c r="K40" s="2214"/>
      <c r="L40" s="2214"/>
      <c r="M40" s="2214"/>
      <c r="N40" s="2214"/>
      <c r="O40" s="2214"/>
      <c r="P40" s="2214"/>
      <c r="Q40" s="2214"/>
      <c r="R40" s="2215"/>
      <c r="S40" s="1649"/>
      <c r="T40" s="1650"/>
      <c r="U40" s="704" t="s">
        <v>1004</v>
      </c>
      <c r="V40" s="798" t="s">
        <v>1007</v>
      </c>
      <c r="W40" s="1794" t="s">
        <v>1039</v>
      </c>
      <c r="X40" s="1794"/>
      <c r="Y40" s="1794"/>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664" t="s">
        <v>2619</v>
      </c>
      <c r="C43" s="1665"/>
      <c r="D43" s="1665"/>
      <c r="E43" s="1665"/>
      <c r="F43" s="1670"/>
      <c r="H43" s="848" t="s">
        <v>1002</v>
      </c>
      <c r="I43" s="2213" t="s">
        <v>1033</v>
      </c>
      <c r="J43" s="2214"/>
      <c r="K43" s="2214"/>
      <c r="L43" s="2214"/>
      <c r="M43" s="2214"/>
      <c r="N43" s="2214"/>
      <c r="O43" s="2214"/>
      <c r="P43" s="2214"/>
      <c r="Q43" s="2214"/>
      <c r="R43" s="2215"/>
      <c r="S43" s="1649"/>
      <c r="T43" s="1650"/>
      <c r="U43" s="704" t="s">
        <v>1004</v>
      </c>
      <c r="V43" s="731"/>
      <c r="W43" s="731"/>
      <c r="X43" s="731"/>
      <c r="Y43" s="731"/>
      <c r="AA43" s="187" t="s">
        <v>913</v>
      </c>
      <c r="AB43" s="188" t="s">
        <v>914</v>
      </c>
      <c r="AC43" s="189" t="s">
        <v>915</v>
      </c>
      <c r="AK43" s="2"/>
    </row>
    <row r="44" spans="2:37" s="798" customFormat="1" ht="36" customHeight="1" x14ac:dyDescent="0.15">
      <c r="B44" s="1664"/>
      <c r="C44" s="1665"/>
      <c r="D44" s="1665"/>
      <c r="E44" s="1665"/>
      <c r="F44" s="1670"/>
      <c r="H44" s="848" t="s">
        <v>1005</v>
      </c>
      <c r="I44" s="2213" t="s">
        <v>1010</v>
      </c>
      <c r="J44" s="2214"/>
      <c r="K44" s="2214"/>
      <c r="L44" s="2214"/>
      <c r="M44" s="2214"/>
      <c r="N44" s="2214"/>
      <c r="O44" s="2214"/>
      <c r="P44" s="2214"/>
      <c r="Q44" s="2214"/>
      <c r="R44" s="2215"/>
      <c r="S44" s="1649"/>
      <c r="T44" s="1650"/>
      <c r="U44" s="704" t="s">
        <v>1004</v>
      </c>
      <c r="V44" s="798" t="s">
        <v>1007</v>
      </c>
      <c r="W44" s="1794" t="s">
        <v>1040</v>
      </c>
      <c r="X44" s="1794"/>
      <c r="Y44" s="1794"/>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664" t="s">
        <v>2622</v>
      </c>
      <c r="C51" s="1665"/>
      <c r="D51" s="1665"/>
      <c r="E51" s="1665"/>
      <c r="F51" s="1670"/>
      <c r="G51" s="798"/>
      <c r="H51" s="848" t="s">
        <v>1002</v>
      </c>
      <c r="I51" s="2339" t="s">
        <v>1042</v>
      </c>
      <c r="J51" s="1713"/>
      <c r="K51" s="1713"/>
      <c r="L51" s="1713"/>
      <c r="M51" s="1713"/>
      <c r="N51" s="1713"/>
      <c r="O51" s="1713"/>
      <c r="P51" s="1713"/>
      <c r="Q51" s="1713"/>
      <c r="R51" s="1713"/>
      <c r="S51" s="1713"/>
      <c r="T51" s="1713"/>
      <c r="U51" s="1713"/>
      <c r="V51" s="1713"/>
      <c r="W51" s="1713"/>
      <c r="X51" s="1713"/>
      <c r="Y51" s="1713"/>
      <c r="Z51" s="1714"/>
      <c r="AA51" s="702" t="s">
        <v>10</v>
      </c>
      <c r="AB51" s="703" t="s">
        <v>914</v>
      </c>
      <c r="AC51" s="704" t="s">
        <v>10</v>
      </c>
    </row>
    <row r="52" spans="2:29" ht="36" customHeight="1" x14ac:dyDescent="0.15">
      <c r="B52" s="1664"/>
      <c r="C52" s="1665"/>
      <c r="D52" s="1665"/>
      <c r="E52" s="1665"/>
      <c r="F52" s="1670"/>
      <c r="G52" s="798"/>
      <c r="H52" s="848" t="s">
        <v>1005</v>
      </c>
      <c r="I52" s="2339" t="s">
        <v>1043</v>
      </c>
      <c r="J52" s="1713"/>
      <c r="K52" s="1713"/>
      <c r="L52" s="1713"/>
      <c r="M52" s="1713"/>
      <c r="N52" s="1713"/>
      <c r="O52" s="1713"/>
      <c r="P52" s="1713"/>
      <c r="Q52" s="1713"/>
      <c r="R52" s="1713"/>
      <c r="S52" s="1713"/>
      <c r="T52" s="1713"/>
      <c r="U52" s="1713"/>
      <c r="V52" s="1713"/>
      <c r="W52" s="1713"/>
      <c r="X52" s="1713"/>
      <c r="Y52" s="1713"/>
      <c r="Z52" s="1714"/>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00000000-0002-0000-5200-000000000000}">
      <formula1>"□,■"</formula1>
    </dataValidation>
  </dataValidations>
  <pageMargins left="0.7" right="0.7" top="0.75" bottom="0.75" header="0.3" footer="0.3"/>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K123"/>
  <sheetViews>
    <sheetView zoomScaleNormal="100" workbookViewId="0">
      <selection activeCell="I14" sqref="I14:J1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646" t="s">
        <v>618</v>
      </c>
      <c r="AC3" s="1647"/>
      <c r="AD3" s="1647"/>
      <c r="AE3" s="1647"/>
      <c r="AF3" s="1648"/>
      <c r="AG3" s="1649"/>
      <c r="AH3" s="1650"/>
      <c r="AI3" s="1650"/>
      <c r="AJ3" s="1650"/>
      <c r="AK3" s="1651"/>
    </row>
    <row r="4" spans="2:37" s="2" customFormat="1" x14ac:dyDescent="0.15"/>
    <row r="5" spans="2:37" s="2" customFormat="1" x14ac:dyDescent="0.15">
      <c r="B5" s="1645" t="s">
        <v>2071</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row>
    <row r="6" spans="2:37" s="2" customFormat="1" ht="13.5" customHeight="1" x14ac:dyDescent="0.15">
      <c r="AE6" s="752" t="s">
        <v>620</v>
      </c>
      <c r="AF6" s="1645"/>
      <c r="AG6" s="1645"/>
      <c r="AH6" s="2" t="s">
        <v>621</v>
      </c>
      <c r="AI6" s="1645"/>
      <c r="AJ6" s="1645"/>
      <c r="AK6" s="2" t="s">
        <v>622</v>
      </c>
    </row>
    <row r="7" spans="2:37" s="2" customFormat="1" x14ac:dyDescent="0.15">
      <c r="B7" s="1790" t="s">
        <v>2072</v>
      </c>
      <c r="C7" s="1790"/>
      <c r="D7" s="1790"/>
      <c r="E7" s="1790"/>
      <c r="F7" s="1790"/>
      <c r="G7" s="1790"/>
      <c r="H7" s="1790"/>
      <c r="I7" s="1790"/>
      <c r="J7" s="1790"/>
      <c r="K7" s="2" t="s">
        <v>625</v>
      </c>
      <c r="L7" s="731"/>
      <c r="M7" s="731"/>
      <c r="N7" s="731"/>
      <c r="O7" s="731"/>
      <c r="P7" s="731"/>
      <c r="Q7" s="731"/>
      <c r="R7" s="731"/>
      <c r="S7" s="731"/>
      <c r="T7" s="731"/>
      <c r="U7" s="731"/>
    </row>
    <row r="8" spans="2:37" s="2" customFormat="1" x14ac:dyDescent="0.15">
      <c r="V8" s="1644" t="s">
        <v>626</v>
      </c>
      <c r="W8" s="1644"/>
      <c r="X8" s="1644"/>
      <c r="Y8" s="1644"/>
      <c r="Z8" s="1644"/>
      <c r="AA8" s="1644"/>
      <c r="AB8" s="1644"/>
      <c r="AC8" s="1644"/>
      <c r="AD8" s="1644"/>
      <c r="AE8" s="1644"/>
      <c r="AF8" s="1644"/>
      <c r="AG8" s="1644"/>
      <c r="AH8" s="1644"/>
      <c r="AI8" s="1644"/>
      <c r="AJ8" s="1644"/>
      <c r="AK8" s="1644"/>
    </row>
    <row r="9" spans="2:37" s="2" customFormat="1" x14ac:dyDescent="0.15">
      <c r="Y9" s="1645"/>
      <c r="Z9" s="1645"/>
      <c r="AA9" s="1645"/>
      <c r="AB9" s="1645"/>
      <c r="AC9" s="1645"/>
      <c r="AD9" s="1645"/>
      <c r="AE9" s="1645"/>
      <c r="AF9" s="1645"/>
      <c r="AG9" s="1645"/>
      <c r="AH9" s="1645"/>
      <c r="AI9" s="1645"/>
      <c r="AJ9" s="1645"/>
      <c r="AK9" s="1645"/>
    </row>
    <row r="10" spans="2:37" s="2" customFormat="1" x14ac:dyDescent="0.15">
      <c r="V10" s="1645" t="s">
        <v>627</v>
      </c>
      <c r="W10" s="1645"/>
      <c r="X10" s="1645"/>
      <c r="Y10" s="1645"/>
      <c r="Z10" s="1645"/>
      <c r="AA10" s="1645"/>
      <c r="AB10" s="1645"/>
      <c r="AC10" s="1645"/>
      <c r="AD10" s="1645"/>
      <c r="AE10" s="1645"/>
      <c r="AF10" s="1645"/>
      <c r="AG10" s="1645"/>
      <c r="AH10" s="1645"/>
      <c r="AI10" s="1645"/>
      <c r="AJ10" s="1645"/>
      <c r="AK10" s="1645"/>
    </row>
    <row r="11" spans="2:37" s="2" customFormat="1" x14ac:dyDescent="0.15">
      <c r="Y11" s="1645"/>
      <c r="Z11" s="1645"/>
      <c r="AA11" s="1645"/>
      <c r="AB11" s="1645"/>
      <c r="AC11" s="1645"/>
      <c r="AD11" s="1645"/>
      <c r="AE11" s="1645"/>
      <c r="AF11" s="1645"/>
      <c r="AG11" s="1645"/>
      <c r="AH11" s="1645"/>
      <c r="AI11" s="1645"/>
      <c r="AJ11" s="1645"/>
      <c r="AK11" s="1645"/>
    </row>
    <row r="12" spans="2:37" s="2" customFormat="1" x14ac:dyDescent="0.15">
      <c r="C12" s="798" t="s">
        <v>628</v>
      </c>
      <c r="D12" s="798"/>
    </row>
    <row r="13" spans="2:37" s="2" customFormat="1" x14ac:dyDescent="0.15">
      <c r="N13" s="1652"/>
      <c r="O13" s="1652"/>
      <c r="AB13" s="1646" t="s">
        <v>629</v>
      </c>
      <c r="AC13" s="1647"/>
      <c r="AD13" s="1647"/>
      <c r="AE13" s="1647"/>
      <c r="AF13" s="1647"/>
      <c r="AG13" s="1647"/>
      <c r="AH13" s="1647"/>
      <c r="AI13" s="1648"/>
      <c r="AJ13" s="1653"/>
      <c r="AK13" s="1654"/>
    </row>
    <row r="14" spans="2:37" s="2" customFormat="1" ht="14.25" customHeight="1" x14ac:dyDescent="0.15">
      <c r="B14" s="1655" t="s">
        <v>2073</v>
      </c>
      <c r="C14" s="1658" t="s">
        <v>631</v>
      </c>
      <c r="D14" s="1659"/>
      <c r="E14" s="1659"/>
      <c r="F14" s="1659"/>
      <c r="G14" s="1659"/>
      <c r="H14" s="1659"/>
      <c r="I14" s="1659"/>
      <c r="J14" s="1659"/>
      <c r="K14" s="1659"/>
      <c r="L14" s="1660"/>
      <c r="M14" s="2542"/>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3"/>
      <c r="AK14" s="2544"/>
    </row>
    <row r="15" spans="2:37" s="2" customFormat="1" ht="14.25" customHeight="1" x14ac:dyDescent="0.15">
      <c r="B15" s="1656"/>
      <c r="C15" s="1664" t="s">
        <v>632</v>
      </c>
      <c r="D15" s="1665"/>
      <c r="E15" s="1665"/>
      <c r="F15" s="1665"/>
      <c r="G15" s="1665"/>
      <c r="H15" s="1665"/>
      <c r="I15" s="1665"/>
      <c r="J15" s="1665"/>
      <c r="K15" s="1665"/>
      <c r="L15" s="1665"/>
      <c r="M15" s="2545"/>
      <c r="N15" s="2546"/>
      <c r="O15" s="2546"/>
      <c r="P15" s="2546"/>
      <c r="Q15" s="2546"/>
      <c r="R15" s="2546"/>
      <c r="S15" s="2546"/>
      <c r="T15" s="2546"/>
      <c r="U15" s="2546"/>
      <c r="V15" s="2546"/>
      <c r="W15" s="2546"/>
      <c r="X15" s="2546"/>
      <c r="Y15" s="2546"/>
      <c r="Z15" s="2546"/>
      <c r="AA15" s="2546"/>
      <c r="AB15" s="2546"/>
      <c r="AC15" s="2546"/>
      <c r="AD15" s="2546"/>
      <c r="AE15" s="2546"/>
      <c r="AF15" s="2546"/>
      <c r="AG15" s="2546"/>
      <c r="AH15" s="2546"/>
      <c r="AI15" s="2546"/>
      <c r="AJ15" s="2546"/>
      <c r="AK15" s="2547"/>
    </row>
    <row r="16" spans="2:37" s="2" customFormat="1" ht="13.5" customHeight="1" x14ac:dyDescent="0.15">
      <c r="B16" s="1656"/>
      <c r="C16" s="1658" t="s">
        <v>2074</v>
      </c>
      <c r="D16" s="1659"/>
      <c r="E16" s="1659"/>
      <c r="F16" s="1659"/>
      <c r="G16" s="1659"/>
      <c r="H16" s="1659"/>
      <c r="I16" s="1659"/>
      <c r="J16" s="1659"/>
      <c r="K16" s="1659"/>
      <c r="L16" s="1669"/>
      <c r="M16" s="1653" t="s">
        <v>634</v>
      </c>
      <c r="N16" s="1674"/>
      <c r="O16" s="1674"/>
      <c r="P16" s="1674"/>
      <c r="Q16" s="1674"/>
      <c r="R16" s="1674"/>
      <c r="S16" s="1674"/>
      <c r="T16" s="133" t="s">
        <v>635</v>
      </c>
      <c r="U16" s="1674"/>
      <c r="V16" s="1674"/>
      <c r="W16" s="1674"/>
      <c r="X16" s="133" t="s">
        <v>636</v>
      </c>
      <c r="Y16" s="1674"/>
      <c r="Z16" s="1674"/>
      <c r="AA16" s="1674"/>
      <c r="AB16" s="1674"/>
      <c r="AC16" s="1674"/>
      <c r="AD16" s="1674"/>
      <c r="AE16" s="1674"/>
      <c r="AF16" s="1674"/>
      <c r="AG16" s="1674"/>
      <c r="AH16" s="1674"/>
      <c r="AI16" s="1674"/>
      <c r="AJ16" s="1674"/>
      <c r="AK16" s="1654"/>
    </row>
    <row r="17" spans="2:37" s="2" customFormat="1" ht="13.5" customHeight="1" x14ac:dyDescent="0.15">
      <c r="B17" s="1656"/>
      <c r="C17" s="1664"/>
      <c r="D17" s="1665"/>
      <c r="E17" s="1665"/>
      <c r="F17" s="1665"/>
      <c r="G17" s="1665"/>
      <c r="H17" s="1665"/>
      <c r="I17" s="1665"/>
      <c r="J17" s="1665"/>
      <c r="K17" s="1665"/>
      <c r="L17" s="1670"/>
      <c r="M17" s="1681" t="s">
        <v>637</v>
      </c>
      <c r="N17" s="1682"/>
      <c r="O17" s="1682"/>
      <c r="P17" s="1682"/>
      <c r="Q17" s="714" t="s">
        <v>638</v>
      </c>
      <c r="R17" s="1682"/>
      <c r="S17" s="1682"/>
      <c r="T17" s="1682"/>
      <c r="U17" s="1682"/>
      <c r="V17" s="1682" t="s">
        <v>639</v>
      </c>
      <c r="W17" s="1682"/>
      <c r="X17" s="1682"/>
      <c r="Y17" s="1682"/>
      <c r="Z17" s="1682"/>
      <c r="AA17" s="1682"/>
      <c r="AB17" s="1682"/>
      <c r="AC17" s="1682"/>
      <c r="AD17" s="1682"/>
      <c r="AE17" s="1682"/>
      <c r="AF17" s="1682"/>
      <c r="AG17" s="1682"/>
      <c r="AH17" s="1682"/>
      <c r="AI17" s="1682"/>
      <c r="AJ17" s="1682"/>
      <c r="AK17" s="1789"/>
    </row>
    <row r="18" spans="2:37" s="2" customFormat="1" x14ac:dyDescent="0.15">
      <c r="B18" s="1656"/>
      <c r="C18" s="1671"/>
      <c r="D18" s="1672"/>
      <c r="E18" s="1672"/>
      <c r="F18" s="1672"/>
      <c r="G18" s="1672"/>
      <c r="H18" s="1672"/>
      <c r="I18" s="1672"/>
      <c r="J18" s="1672"/>
      <c r="K18" s="1672"/>
      <c r="L18" s="1673"/>
      <c r="M18" s="1675" t="s">
        <v>640</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7"/>
    </row>
    <row r="19" spans="2:37" s="2" customFormat="1" ht="14.25" customHeight="1" x14ac:dyDescent="0.15">
      <c r="B19" s="1656"/>
      <c r="C19" s="1678" t="s">
        <v>641</v>
      </c>
      <c r="D19" s="1679"/>
      <c r="E19" s="1679"/>
      <c r="F19" s="1679"/>
      <c r="G19" s="1679"/>
      <c r="H19" s="1679"/>
      <c r="I19" s="1679"/>
      <c r="J19" s="1679"/>
      <c r="K19" s="1679"/>
      <c r="L19" s="1680"/>
      <c r="M19" s="1646" t="s">
        <v>642</v>
      </c>
      <c r="N19" s="1647"/>
      <c r="O19" s="1647"/>
      <c r="P19" s="1647"/>
      <c r="Q19" s="1648"/>
      <c r="R19" s="1649"/>
      <c r="S19" s="1650"/>
      <c r="T19" s="1650"/>
      <c r="U19" s="1650"/>
      <c r="V19" s="1650"/>
      <c r="W19" s="1650"/>
      <c r="X19" s="1650"/>
      <c r="Y19" s="1650"/>
      <c r="Z19" s="1650"/>
      <c r="AA19" s="1651"/>
      <c r="AB19" s="1653" t="s">
        <v>643</v>
      </c>
      <c r="AC19" s="1674"/>
      <c r="AD19" s="1674"/>
      <c r="AE19" s="1674"/>
      <c r="AF19" s="1654"/>
      <c r="AG19" s="1649"/>
      <c r="AH19" s="1650"/>
      <c r="AI19" s="1650"/>
      <c r="AJ19" s="1650"/>
      <c r="AK19" s="1651"/>
    </row>
    <row r="20" spans="2:37" ht="14.25" customHeight="1" x14ac:dyDescent="0.15">
      <c r="B20" s="1656"/>
      <c r="C20" s="1685" t="s">
        <v>2075</v>
      </c>
      <c r="D20" s="1685"/>
      <c r="E20" s="1685"/>
      <c r="F20" s="1685"/>
      <c r="G20" s="1685"/>
      <c r="H20" s="1685"/>
      <c r="I20" s="1685"/>
      <c r="J20" s="1685"/>
      <c r="K20" s="1685"/>
      <c r="L20" s="1685"/>
      <c r="M20" s="1686"/>
      <c r="N20" s="1687"/>
      <c r="O20" s="1687"/>
      <c r="P20" s="1687"/>
      <c r="Q20" s="1687"/>
      <c r="R20" s="1687"/>
      <c r="S20" s="1687"/>
      <c r="T20" s="1687"/>
      <c r="U20" s="1688"/>
      <c r="V20" s="1686" t="s">
        <v>645</v>
      </c>
      <c r="W20" s="1687"/>
      <c r="X20" s="1687"/>
      <c r="Y20" s="1687"/>
      <c r="Z20" s="1687"/>
      <c r="AA20" s="1688"/>
      <c r="AB20" s="1686"/>
      <c r="AC20" s="1687"/>
      <c r="AD20" s="1687"/>
      <c r="AE20" s="1687"/>
      <c r="AF20" s="1687"/>
      <c r="AG20" s="1687"/>
      <c r="AH20" s="1687"/>
      <c r="AI20" s="1687"/>
      <c r="AJ20" s="1687"/>
      <c r="AK20" s="1688"/>
    </row>
    <row r="21" spans="2:37" ht="14.25" customHeight="1" x14ac:dyDescent="0.15">
      <c r="B21" s="1656"/>
      <c r="C21" s="1685" t="s">
        <v>709</v>
      </c>
      <c r="D21" s="1685"/>
      <c r="E21" s="1685"/>
      <c r="F21" s="1685"/>
      <c r="G21" s="1685"/>
      <c r="H21" s="1685"/>
      <c r="I21" s="1685"/>
      <c r="J21" s="1689"/>
      <c r="K21" s="1689"/>
      <c r="L21" s="1690"/>
      <c r="M21" s="1686" t="s">
        <v>647</v>
      </c>
      <c r="N21" s="1687"/>
      <c r="O21" s="1687"/>
      <c r="P21" s="1687"/>
      <c r="Q21" s="1688"/>
      <c r="R21" s="1691"/>
      <c r="S21" s="1692"/>
      <c r="T21" s="1692"/>
      <c r="U21" s="1692"/>
      <c r="V21" s="1692"/>
      <c r="W21" s="1692"/>
      <c r="X21" s="1692"/>
      <c r="Y21" s="1692"/>
      <c r="Z21" s="1692"/>
      <c r="AA21" s="1693"/>
      <c r="AB21" s="1687" t="s">
        <v>648</v>
      </c>
      <c r="AC21" s="1687"/>
      <c r="AD21" s="1687"/>
      <c r="AE21" s="1687"/>
      <c r="AF21" s="1688"/>
      <c r="AG21" s="1691"/>
      <c r="AH21" s="1692"/>
      <c r="AI21" s="1692"/>
      <c r="AJ21" s="1692"/>
      <c r="AK21" s="1693"/>
    </row>
    <row r="22" spans="2:37" ht="13.5" customHeight="1" x14ac:dyDescent="0.15">
      <c r="B22" s="1656"/>
      <c r="C22" s="1694" t="s">
        <v>649</v>
      </c>
      <c r="D22" s="1694"/>
      <c r="E22" s="1694"/>
      <c r="F22" s="1694"/>
      <c r="G22" s="1694"/>
      <c r="H22" s="1694"/>
      <c r="I22" s="1694"/>
      <c r="J22" s="1695"/>
      <c r="K22" s="1695"/>
      <c r="L22" s="1695"/>
      <c r="M22" s="1653" t="s">
        <v>634</v>
      </c>
      <c r="N22" s="1674"/>
      <c r="O22" s="1674"/>
      <c r="P22" s="1674"/>
      <c r="Q22" s="1674"/>
      <c r="R22" s="1674"/>
      <c r="S22" s="1674"/>
      <c r="T22" s="133" t="s">
        <v>635</v>
      </c>
      <c r="U22" s="1674"/>
      <c r="V22" s="1674"/>
      <c r="W22" s="1674"/>
      <c r="X22" s="133" t="s">
        <v>636</v>
      </c>
      <c r="Y22" s="1674"/>
      <c r="Z22" s="1674"/>
      <c r="AA22" s="1674"/>
      <c r="AB22" s="1674"/>
      <c r="AC22" s="1674"/>
      <c r="AD22" s="1674"/>
      <c r="AE22" s="1674"/>
      <c r="AF22" s="1674"/>
      <c r="AG22" s="1674"/>
      <c r="AH22" s="1674"/>
      <c r="AI22" s="1674"/>
      <c r="AJ22" s="1674"/>
      <c r="AK22" s="1654"/>
    </row>
    <row r="23" spans="2:37" ht="14.25" customHeight="1" x14ac:dyDescent="0.15">
      <c r="B23" s="1656"/>
      <c r="C23" s="1694"/>
      <c r="D23" s="1694"/>
      <c r="E23" s="1694"/>
      <c r="F23" s="1694"/>
      <c r="G23" s="1694"/>
      <c r="H23" s="1694"/>
      <c r="I23" s="1694"/>
      <c r="J23" s="1695"/>
      <c r="K23" s="1695"/>
      <c r="L23" s="1695"/>
      <c r="M23" s="1681" t="s">
        <v>637</v>
      </c>
      <c r="N23" s="1682"/>
      <c r="O23" s="1682"/>
      <c r="P23" s="1682"/>
      <c r="Q23" s="714" t="s">
        <v>638</v>
      </c>
      <c r="R23" s="1682"/>
      <c r="S23" s="1682"/>
      <c r="T23" s="1682"/>
      <c r="U23" s="1682"/>
      <c r="V23" s="1682" t="s">
        <v>639</v>
      </c>
      <c r="W23" s="1682"/>
      <c r="X23" s="1682"/>
      <c r="Y23" s="1682"/>
      <c r="Z23" s="1682"/>
      <c r="AA23" s="1682"/>
      <c r="AB23" s="1682"/>
      <c r="AC23" s="1682"/>
      <c r="AD23" s="1682"/>
      <c r="AE23" s="1682"/>
      <c r="AF23" s="1682"/>
      <c r="AG23" s="1682"/>
      <c r="AH23" s="1682"/>
      <c r="AI23" s="1682"/>
      <c r="AJ23" s="1682"/>
      <c r="AK23" s="1789"/>
    </row>
    <row r="24" spans="2:37" x14ac:dyDescent="0.15">
      <c r="B24" s="1657"/>
      <c r="C24" s="1696"/>
      <c r="D24" s="1696"/>
      <c r="E24" s="1696"/>
      <c r="F24" s="1696"/>
      <c r="G24" s="1696"/>
      <c r="H24" s="1696"/>
      <c r="I24" s="1696"/>
      <c r="J24" s="1697"/>
      <c r="K24" s="1697"/>
      <c r="L24" s="1697"/>
      <c r="M24" s="1675"/>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7"/>
    </row>
    <row r="25" spans="2:37" ht="13.5" customHeight="1" x14ac:dyDescent="0.15">
      <c r="B25" s="1701" t="s">
        <v>650</v>
      </c>
      <c r="C25" s="1694" t="s">
        <v>2076</v>
      </c>
      <c r="D25" s="1694"/>
      <c r="E25" s="1694"/>
      <c r="F25" s="1694"/>
      <c r="G25" s="1694"/>
      <c r="H25" s="1694"/>
      <c r="I25" s="1694"/>
      <c r="J25" s="1694"/>
      <c r="K25" s="1694"/>
      <c r="L25" s="1694"/>
      <c r="M25" s="1653" t="s">
        <v>634</v>
      </c>
      <c r="N25" s="1674"/>
      <c r="O25" s="1674"/>
      <c r="P25" s="1674"/>
      <c r="Q25" s="1674"/>
      <c r="R25" s="1674"/>
      <c r="S25" s="1674"/>
      <c r="T25" s="133" t="s">
        <v>635</v>
      </c>
      <c r="U25" s="1674"/>
      <c r="V25" s="1674"/>
      <c r="W25" s="1674"/>
      <c r="X25" s="133" t="s">
        <v>636</v>
      </c>
      <c r="Y25" s="1674"/>
      <c r="Z25" s="1674"/>
      <c r="AA25" s="1674"/>
      <c r="AB25" s="1674"/>
      <c r="AC25" s="1674"/>
      <c r="AD25" s="1674"/>
      <c r="AE25" s="1674"/>
      <c r="AF25" s="1674"/>
      <c r="AG25" s="1674"/>
      <c r="AH25" s="1674"/>
      <c r="AI25" s="1674"/>
      <c r="AJ25" s="1674"/>
      <c r="AK25" s="1654"/>
    </row>
    <row r="26" spans="2:37" ht="14.25" customHeight="1" x14ac:dyDescent="0.15">
      <c r="B26" s="1702"/>
      <c r="C26" s="1694"/>
      <c r="D26" s="1694"/>
      <c r="E26" s="1694"/>
      <c r="F26" s="1694"/>
      <c r="G26" s="1694"/>
      <c r="H26" s="1694"/>
      <c r="I26" s="1694"/>
      <c r="J26" s="1694"/>
      <c r="K26" s="1694"/>
      <c r="L26" s="1694"/>
      <c r="M26" s="1681" t="s">
        <v>637</v>
      </c>
      <c r="N26" s="1682"/>
      <c r="O26" s="1682"/>
      <c r="P26" s="1682"/>
      <c r="Q26" s="714" t="s">
        <v>638</v>
      </c>
      <c r="R26" s="1682"/>
      <c r="S26" s="1682"/>
      <c r="T26" s="1682"/>
      <c r="U26" s="1682"/>
      <c r="V26" s="1682" t="s">
        <v>639</v>
      </c>
      <c r="W26" s="1682"/>
      <c r="X26" s="1682"/>
      <c r="Y26" s="1682"/>
      <c r="Z26" s="1682"/>
      <c r="AA26" s="1682"/>
      <c r="AB26" s="1682"/>
      <c r="AC26" s="1682"/>
      <c r="AD26" s="1682"/>
      <c r="AE26" s="1682"/>
      <c r="AF26" s="1682"/>
      <c r="AG26" s="1682"/>
      <c r="AH26" s="1682"/>
      <c r="AI26" s="1682"/>
      <c r="AJ26" s="1682"/>
      <c r="AK26" s="1789"/>
    </row>
    <row r="27" spans="2:37" x14ac:dyDescent="0.15">
      <c r="B27" s="1702"/>
      <c r="C27" s="1694"/>
      <c r="D27" s="1694"/>
      <c r="E27" s="1694"/>
      <c r="F27" s="1694"/>
      <c r="G27" s="1694"/>
      <c r="H27" s="1694"/>
      <c r="I27" s="1694"/>
      <c r="J27" s="1694"/>
      <c r="K27" s="1694"/>
      <c r="L27" s="1694"/>
      <c r="M27" s="1675"/>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7"/>
    </row>
    <row r="28" spans="2:37" ht="14.25" customHeight="1" x14ac:dyDescent="0.15">
      <c r="B28" s="1702"/>
      <c r="C28" s="1694" t="s">
        <v>641</v>
      </c>
      <c r="D28" s="1694"/>
      <c r="E28" s="1694"/>
      <c r="F28" s="1694"/>
      <c r="G28" s="1694"/>
      <c r="H28" s="1694"/>
      <c r="I28" s="1694"/>
      <c r="J28" s="1694"/>
      <c r="K28" s="1694"/>
      <c r="L28" s="1694"/>
      <c r="M28" s="1646" t="s">
        <v>642</v>
      </c>
      <c r="N28" s="1647"/>
      <c r="O28" s="1647"/>
      <c r="P28" s="1647"/>
      <c r="Q28" s="1648"/>
      <c r="R28" s="1649"/>
      <c r="S28" s="1650"/>
      <c r="T28" s="1650"/>
      <c r="U28" s="1650"/>
      <c r="V28" s="1650"/>
      <c r="W28" s="1650"/>
      <c r="X28" s="1650"/>
      <c r="Y28" s="1650"/>
      <c r="Z28" s="1650"/>
      <c r="AA28" s="1651"/>
      <c r="AB28" s="1653" t="s">
        <v>643</v>
      </c>
      <c r="AC28" s="1674"/>
      <c r="AD28" s="1674"/>
      <c r="AE28" s="1674"/>
      <c r="AF28" s="1654"/>
      <c r="AG28" s="1649"/>
      <c r="AH28" s="1650"/>
      <c r="AI28" s="1650"/>
      <c r="AJ28" s="1650"/>
      <c r="AK28" s="1651"/>
    </row>
    <row r="29" spans="2:37" ht="13.5" customHeight="1" x14ac:dyDescent="0.15">
      <c r="B29" s="1702"/>
      <c r="C29" s="1707" t="s">
        <v>712</v>
      </c>
      <c r="D29" s="1707"/>
      <c r="E29" s="1707"/>
      <c r="F29" s="1707"/>
      <c r="G29" s="1707"/>
      <c r="H29" s="1707"/>
      <c r="I29" s="1707"/>
      <c r="J29" s="1707"/>
      <c r="K29" s="1707"/>
      <c r="L29" s="1707"/>
      <c r="M29" s="1653" t="s">
        <v>634</v>
      </c>
      <c r="N29" s="1674"/>
      <c r="O29" s="1674"/>
      <c r="P29" s="1674"/>
      <c r="Q29" s="1674"/>
      <c r="R29" s="1674"/>
      <c r="S29" s="1674"/>
      <c r="T29" s="133" t="s">
        <v>635</v>
      </c>
      <c r="U29" s="1674"/>
      <c r="V29" s="1674"/>
      <c r="W29" s="1674"/>
      <c r="X29" s="133" t="s">
        <v>636</v>
      </c>
      <c r="Y29" s="1674"/>
      <c r="Z29" s="1674"/>
      <c r="AA29" s="1674"/>
      <c r="AB29" s="1674"/>
      <c r="AC29" s="1674"/>
      <c r="AD29" s="1674"/>
      <c r="AE29" s="1674"/>
      <c r="AF29" s="1674"/>
      <c r="AG29" s="1674"/>
      <c r="AH29" s="1674"/>
      <c r="AI29" s="1674"/>
      <c r="AJ29" s="1674"/>
      <c r="AK29" s="1654"/>
    </row>
    <row r="30" spans="2:37" ht="14.25" customHeight="1" x14ac:dyDescent="0.15">
      <c r="B30" s="1702"/>
      <c r="C30" s="1707"/>
      <c r="D30" s="1707"/>
      <c r="E30" s="1707"/>
      <c r="F30" s="1707"/>
      <c r="G30" s="1707"/>
      <c r="H30" s="1707"/>
      <c r="I30" s="1707"/>
      <c r="J30" s="1707"/>
      <c r="K30" s="1707"/>
      <c r="L30" s="1707"/>
      <c r="M30" s="1681" t="s">
        <v>637</v>
      </c>
      <c r="N30" s="1682"/>
      <c r="O30" s="1682"/>
      <c r="P30" s="1682"/>
      <c r="Q30" s="714" t="s">
        <v>638</v>
      </c>
      <c r="R30" s="1682"/>
      <c r="S30" s="1682"/>
      <c r="T30" s="1682"/>
      <c r="U30" s="1682"/>
      <c r="V30" s="1682" t="s">
        <v>639</v>
      </c>
      <c r="W30" s="1682"/>
      <c r="X30" s="1682"/>
      <c r="Y30" s="1682"/>
      <c r="Z30" s="1682"/>
      <c r="AA30" s="1682"/>
      <c r="AB30" s="1682"/>
      <c r="AC30" s="1682"/>
      <c r="AD30" s="1682"/>
      <c r="AE30" s="1682"/>
      <c r="AF30" s="1682"/>
      <c r="AG30" s="1682"/>
      <c r="AH30" s="1682"/>
      <c r="AI30" s="1682"/>
      <c r="AJ30" s="1682"/>
      <c r="AK30" s="1789"/>
    </row>
    <row r="31" spans="2:37" x14ac:dyDescent="0.15">
      <c r="B31" s="1702"/>
      <c r="C31" s="1707"/>
      <c r="D31" s="1707"/>
      <c r="E31" s="1707"/>
      <c r="F31" s="1707"/>
      <c r="G31" s="1707"/>
      <c r="H31" s="1707"/>
      <c r="I31" s="1707"/>
      <c r="J31" s="1707"/>
      <c r="K31" s="1707"/>
      <c r="L31" s="1707"/>
      <c r="M31" s="1675"/>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7"/>
    </row>
    <row r="32" spans="2:37" ht="14.25" customHeight="1" x14ac:dyDescent="0.15">
      <c r="B32" s="1702"/>
      <c r="C32" s="1694" t="s">
        <v>641</v>
      </c>
      <c r="D32" s="1694"/>
      <c r="E32" s="1694"/>
      <c r="F32" s="1694"/>
      <c r="G32" s="1694"/>
      <c r="H32" s="1694"/>
      <c r="I32" s="1694"/>
      <c r="J32" s="1694"/>
      <c r="K32" s="1694"/>
      <c r="L32" s="1694"/>
      <c r="M32" s="1646" t="s">
        <v>642</v>
      </c>
      <c r="N32" s="1647"/>
      <c r="O32" s="1647"/>
      <c r="P32" s="1647"/>
      <c r="Q32" s="1648"/>
      <c r="R32" s="1649"/>
      <c r="S32" s="1650"/>
      <c r="T32" s="1650"/>
      <c r="U32" s="1650"/>
      <c r="V32" s="1650"/>
      <c r="W32" s="1650"/>
      <c r="X32" s="1650"/>
      <c r="Y32" s="1650"/>
      <c r="Z32" s="1650"/>
      <c r="AA32" s="1651"/>
      <c r="AB32" s="1653" t="s">
        <v>643</v>
      </c>
      <c r="AC32" s="1674"/>
      <c r="AD32" s="1674"/>
      <c r="AE32" s="1674"/>
      <c r="AF32" s="1654"/>
      <c r="AG32" s="1649"/>
      <c r="AH32" s="1650"/>
      <c r="AI32" s="1650"/>
      <c r="AJ32" s="1650"/>
      <c r="AK32" s="1651"/>
    </row>
    <row r="33" spans="1:37" ht="14.25" customHeight="1" x14ac:dyDescent="0.15">
      <c r="B33" s="1702"/>
      <c r="C33" s="1694" t="s">
        <v>655</v>
      </c>
      <c r="D33" s="1694"/>
      <c r="E33" s="1694"/>
      <c r="F33" s="1694"/>
      <c r="G33" s="1694"/>
      <c r="H33" s="1694"/>
      <c r="I33" s="1694"/>
      <c r="J33" s="1694"/>
      <c r="K33" s="1694"/>
      <c r="L33" s="1694"/>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row>
    <row r="34" spans="1:37" ht="13.5" customHeight="1" x14ac:dyDescent="0.15">
      <c r="B34" s="1702"/>
      <c r="C34" s="1694" t="s">
        <v>656</v>
      </c>
      <c r="D34" s="1694"/>
      <c r="E34" s="1694"/>
      <c r="F34" s="1694"/>
      <c r="G34" s="1694"/>
      <c r="H34" s="1694"/>
      <c r="I34" s="1694"/>
      <c r="J34" s="1694"/>
      <c r="K34" s="1694"/>
      <c r="L34" s="1694"/>
      <c r="M34" s="1653" t="s">
        <v>634</v>
      </c>
      <c r="N34" s="1674"/>
      <c r="O34" s="1674"/>
      <c r="P34" s="1674"/>
      <c r="Q34" s="1674"/>
      <c r="R34" s="1674"/>
      <c r="S34" s="1674"/>
      <c r="T34" s="133" t="s">
        <v>635</v>
      </c>
      <c r="U34" s="1674"/>
      <c r="V34" s="1674"/>
      <c r="W34" s="1674"/>
      <c r="X34" s="133" t="s">
        <v>636</v>
      </c>
      <c r="Y34" s="1674"/>
      <c r="Z34" s="1674"/>
      <c r="AA34" s="1674"/>
      <c r="AB34" s="1674"/>
      <c r="AC34" s="1674"/>
      <c r="AD34" s="1674"/>
      <c r="AE34" s="1674"/>
      <c r="AF34" s="1674"/>
      <c r="AG34" s="1674"/>
      <c r="AH34" s="1674"/>
      <c r="AI34" s="1674"/>
      <c r="AJ34" s="1674"/>
      <c r="AK34" s="1654"/>
    </row>
    <row r="35" spans="1:37" ht="14.25" customHeight="1" x14ac:dyDescent="0.15">
      <c r="B35" s="1702"/>
      <c r="C35" s="1694"/>
      <c r="D35" s="1694"/>
      <c r="E35" s="1694"/>
      <c r="F35" s="1694"/>
      <c r="G35" s="1694"/>
      <c r="H35" s="1694"/>
      <c r="I35" s="1694"/>
      <c r="J35" s="1694"/>
      <c r="K35" s="1694"/>
      <c r="L35" s="1694"/>
      <c r="M35" s="1681" t="s">
        <v>637</v>
      </c>
      <c r="N35" s="1682"/>
      <c r="O35" s="1682"/>
      <c r="P35" s="1682"/>
      <c r="Q35" s="714" t="s">
        <v>638</v>
      </c>
      <c r="R35" s="1682"/>
      <c r="S35" s="1682"/>
      <c r="T35" s="1682"/>
      <c r="U35" s="1682"/>
      <c r="V35" s="1682" t="s">
        <v>639</v>
      </c>
      <c r="W35" s="1682"/>
      <c r="X35" s="1682"/>
      <c r="Y35" s="1682"/>
      <c r="Z35" s="1682"/>
      <c r="AA35" s="1682"/>
      <c r="AB35" s="1682"/>
      <c r="AC35" s="1682"/>
      <c r="AD35" s="1682"/>
      <c r="AE35" s="1682"/>
      <c r="AF35" s="1682"/>
      <c r="AG35" s="1682"/>
      <c r="AH35" s="1682"/>
      <c r="AI35" s="1682"/>
      <c r="AJ35" s="1682"/>
      <c r="AK35" s="1789"/>
    </row>
    <row r="36" spans="1:37" x14ac:dyDescent="0.15">
      <c r="B36" s="1703"/>
      <c r="C36" s="1694"/>
      <c r="D36" s="1694"/>
      <c r="E36" s="1694"/>
      <c r="F36" s="1694"/>
      <c r="G36" s="1694"/>
      <c r="H36" s="1694"/>
      <c r="I36" s="1694"/>
      <c r="J36" s="1694"/>
      <c r="K36" s="1694"/>
      <c r="L36" s="1694"/>
      <c r="M36" s="1675"/>
      <c r="N36" s="1676"/>
      <c r="O36" s="1676"/>
      <c r="P36" s="1676"/>
      <c r="Q36" s="1676"/>
      <c r="R36" s="1676"/>
      <c r="S36" s="1676"/>
      <c r="T36" s="1676"/>
      <c r="U36" s="1676"/>
      <c r="V36" s="1676"/>
      <c r="W36" s="1676"/>
      <c r="X36" s="1676"/>
      <c r="Y36" s="1676"/>
      <c r="Z36" s="1676"/>
      <c r="AA36" s="1676"/>
      <c r="AB36" s="1676"/>
      <c r="AC36" s="1676"/>
      <c r="AD36" s="1676"/>
      <c r="AE36" s="1676"/>
      <c r="AF36" s="1676"/>
      <c r="AG36" s="1676"/>
      <c r="AH36" s="1676"/>
      <c r="AI36" s="1676"/>
      <c r="AJ36" s="1676"/>
      <c r="AK36" s="1677"/>
    </row>
    <row r="37" spans="1:37" ht="13.5" customHeight="1" x14ac:dyDescent="0.15">
      <c r="B37" s="2553" t="s">
        <v>657</v>
      </c>
      <c r="C37" s="1712" t="s">
        <v>658</v>
      </c>
      <c r="D37" s="1712"/>
      <c r="E37" s="1712"/>
      <c r="F37" s="1712"/>
      <c r="G37" s="1712"/>
      <c r="H37" s="1712"/>
      <c r="I37" s="1712"/>
      <c r="J37" s="1712"/>
      <c r="K37" s="1712"/>
      <c r="L37" s="1712"/>
      <c r="M37" s="1712"/>
      <c r="N37" s="1712"/>
      <c r="O37" s="2556" t="s">
        <v>659</v>
      </c>
      <c r="P37" s="1798"/>
      <c r="Q37" s="1712" t="s">
        <v>660</v>
      </c>
      <c r="R37" s="1712"/>
      <c r="S37" s="1712"/>
      <c r="T37" s="1712"/>
      <c r="U37" s="1721"/>
      <c r="V37" s="1776" t="s">
        <v>661</v>
      </c>
      <c r="W37" s="1777"/>
      <c r="X37" s="1777"/>
      <c r="Y37" s="1777"/>
      <c r="Z37" s="1777"/>
      <c r="AA37" s="1777"/>
      <c r="AB37" s="1777"/>
      <c r="AC37" s="1777"/>
      <c r="AD37" s="1778"/>
      <c r="AE37" s="1720" t="s">
        <v>662</v>
      </c>
      <c r="AF37" s="1712"/>
      <c r="AG37" s="1712"/>
      <c r="AH37" s="1712"/>
      <c r="AI37" s="1712"/>
      <c r="AJ37" s="1720" t="s">
        <v>663</v>
      </c>
      <c r="AK37" s="1721"/>
    </row>
    <row r="38" spans="1:37" ht="14.25" customHeight="1" x14ac:dyDescent="0.15">
      <c r="B38" s="2554"/>
      <c r="C38" s="1723"/>
      <c r="D38" s="1723"/>
      <c r="E38" s="1723"/>
      <c r="F38" s="1723"/>
      <c r="G38" s="1723"/>
      <c r="H38" s="1723"/>
      <c r="I38" s="1723"/>
      <c r="J38" s="1723"/>
      <c r="K38" s="1723"/>
      <c r="L38" s="1723"/>
      <c r="M38" s="1723"/>
      <c r="N38" s="1723"/>
      <c r="O38" s="2557"/>
      <c r="P38" s="1775"/>
      <c r="Q38" s="1723" t="s">
        <v>664</v>
      </c>
      <c r="R38" s="1723"/>
      <c r="S38" s="1723"/>
      <c r="T38" s="1723"/>
      <c r="U38" s="1724"/>
      <c r="V38" s="1725"/>
      <c r="W38" s="1726"/>
      <c r="X38" s="1726"/>
      <c r="Y38" s="1726"/>
      <c r="Z38" s="1726"/>
      <c r="AA38" s="1726"/>
      <c r="AB38" s="1726"/>
      <c r="AC38" s="1726"/>
      <c r="AD38" s="1727"/>
      <c r="AE38" s="1728" t="s">
        <v>664</v>
      </c>
      <c r="AF38" s="1723"/>
      <c r="AG38" s="1711"/>
      <c r="AH38" s="1711"/>
      <c r="AI38" s="1711"/>
      <c r="AJ38" s="1710" t="s">
        <v>665</v>
      </c>
      <c r="AK38" s="1788"/>
    </row>
    <row r="39" spans="1:37" ht="30.75" customHeight="1" x14ac:dyDescent="0.15">
      <c r="A39" s="90"/>
      <c r="B39" s="2555"/>
      <c r="C39" s="1701"/>
      <c r="D39" s="108"/>
      <c r="E39" s="1723" t="s">
        <v>2077</v>
      </c>
      <c r="F39" s="1723"/>
      <c r="G39" s="1723"/>
      <c r="H39" s="1723"/>
      <c r="I39" s="1723"/>
      <c r="J39" s="1723"/>
      <c r="K39" s="1723"/>
      <c r="L39" s="1723"/>
      <c r="M39" s="1723"/>
      <c r="N39" s="2550"/>
      <c r="O39" s="2551"/>
      <c r="P39" s="2552"/>
      <c r="Q39" s="1799"/>
      <c r="R39" s="1774"/>
      <c r="S39" s="1774"/>
      <c r="T39" s="1774"/>
      <c r="U39" s="1775"/>
      <c r="V39" s="890" t="s">
        <v>10</v>
      </c>
      <c r="W39" s="1796" t="s">
        <v>667</v>
      </c>
      <c r="X39" s="1796"/>
      <c r="Y39" s="891" t="s">
        <v>10</v>
      </c>
      <c r="Z39" s="1796" t="s">
        <v>668</v>
      </c>
      <c r="AA39" s="1796"/>
      <c r="AB39" s="891" t="s">
        <v>10</v>
      </c>
      <c r="AC39" s="1796" t="s">
        <v>669</v>
      </c>
      <c r="AD39" s="1816"/>
      <c r="AE39" s="1800"/>
      <c r="AF39" s="1801"/>
      <c r="AG39" s="1650"/>
      <c r="AH39" s="1650"/>
      <c r="AI39" s="1651"/>
      <c r="AJ39" s="1691"/>
      <c r="AK39" s="1693"/>
    </row>
    <row r="40" spans="1:37" ht="30.75" customHeight="1" x14ac:dyDescent="0.15">
      <c r="B40" s="2555"/>
      <c r="C40" s="1702"/>
      <c r="D40" s="68"/>
      <c r="E40" s="1715" t="s">
        <v>2078</v>
      </c>
      <c r="F40" s="1716"/>
      <c r="G40" s="1716"/>
      <c r="H40" s="1716"/>
      <c r="I40" s="1716"/>
      <c r="J40" s="1716"/>
      <c r="K40" s="1716"/>
      <c r="L40" s="1716"/>
      <c r="M40" s="1716"/>
      <c r="N40" s="1717"/>
      <c r="O40" s="2548"/>
      <c r="P40" s="2549"/>
      <c r="Q40" s="1718"/>
      <c r="R40" s="1687"/>
      <c r="S40" s="1687"/>
      <c r="T40" s="1687"/>
      <c r="U40" s="1688"/>
      <c r="V40" s="137" t="s">
        <v>10</v>
      </c>
      <c r="W40" s="1713" t="s">
        <v>667</v>
      </c>
      <c r="X40" s="1713"/>
      <c r="Y40" s="138" t="s">
        <v>10</v>
      </c>
      <c r="Z40" s="1713" t="s">
        <v>668</v>
      </c>
      <c r="AA40" s="1713"/>
      <c r="AB40" s="138" t="s">
        <v>10</v>
      </c>
      <c r="AC40" s="1713" t="s">
        <v>669</v>
      </c>
      <c r="AD40" s="1714"/>
      <c r="AE40" s="1649"/>
      <c r="AF40" s="1650"/>
      <c r="AG40" s="1650"/>
      <c r="AH40" s="1650"/>
      <c r="AI40" s="1651"/>
      <c r="AJ40" s="1691"/>
      <c r="AK40" s="1693"/>
    </row>
    <row r="41" spans="1:37" ht="30.75" customHeight="1" x14ac:dyDescent="0.15">
      <c r="B41" s="2555"/>
      <c r="C41" s="1702"/>
      <c r="D41" s="68"/>
      <c r="E41" s="1715" t="s">
        <v>2079</v>
      </c>
      <c r="F41" s="1716"/>
      <c r="G41" s="1716"/>
      <c r="H41" s="1716"/>
      <c r="I41" s="1716"/>
      <c r="J41" s="1716"/>
      <c r="K41" s="1716"/>
      <c r="L41" s="1716"/>
      <c r="M41" s="1716"/>
      <c r="N41" s="1717"/>
      <c r="O41" s="2548"/>
      <c r="P41" s="2549"/>
      <c r="Q41" s="1718"/>
      <c r="R41" s="1687"/>
      <c r="S41" s="1687"/>
      <c r="T41" s="1687"/>
      <c r="U41" s="1688"/>
      <c r="V41" s="137" t="s">
        <v>10</v>
      </c>
      <c r="W41" s="1713" t="s">
        <v>667</v>
      </c>
      <c r="X41" s="1713"/>
      <c r="Y41" s="138" t="s">
        <v>10</v>
      </c>
      <c r="Z41" s="1713" t="s">
        <v>668</v>
      </c>
      <c r="AA41" s="1713"/>
      <c r="AB41" s="138" t="s">
        <v>10</v>
      </c>
      <c r="AC41" s="1713" t="s">
        <v>669</v>
      </c>
      <c r="AD41" s="1714"/>
      <c r="AE41" s="1649"/>
      <c r="AF41" s="1650"/>
      <c r="AG41" s="1650"/>
      <c r="AH41" s="1650"/>
      <c r="AI41" s="1651"/>
      <c r="AJ41" s="1691"/>
      <c r="AK41" s="1693"/>
    </row>
    <row r="42" spans="1:37" ht="30.75" customHeight="1" x14ac:dyDescent="0.15">
      <c r="B42" s="2555"/>
      <c r="C42" s="1702"/>
      <c r="D42" s="68"/>
      <c r="E42" s="1715" t="s">
        <v>2080</v>
      </c>
      <c r="F42" s="1716"/>
      <c r="G42" s="1716"/>
      <c r="H42" s="1716"/>
      <c r="I42" s="1716"/>
      <c r="J42" s="1716"/>
      <c r="K42" s="1716"/>
      <c r="L42" s="1716"/>
      <c r="M42" s="1716"/>
      <c r="N42" s="1717"/>
      <c r="O42" s="2548"/>
      <c r="P42" s="2549"/>
      <c r="Q42" s="1718"/>
      <c r="R42" s="1687"/>
      <c r="S42" s="1687"/>
      <c r="T42" s="1687"/>
      <c r="U42" s="1688"/>
      <c r="V42" s="137" t="s">
        <v>10</v>
      </c>
      <c r="W42" s="1713" t="s">
        <v>667</v>
      </c>
      <c r="X42" s="1713"/>
      <c r="Y42" s="138" t="s">
        <v>10</v>
      </c>
      <c r="Z42" s="1713" t="s">
        <v>668</v>
      </c>
      <c r="AA42" s="1713"/>
      <c r="AB42" s="138" t="s">
        <v>10</v>
      </c>
      <c r="AC42" s="1713" t="s">
        <v>669</v>
      </c>
      <c r="AD42" s="1714"/>
      <c r="AE42" s="1649"/>
      <c r="AF42" s="1650"/>
      <c r="AG42" s="1650"/>
      <c r="AH42" s="1650"/>
      <c r="AI42" s="1651"/>
      <c r="AJ42" s="1691"/>
      <c r="AK42" s="1693"/>
    </row>
    <row r="43" spans="1:37" ht="30.75" customHeight="1" x14ac:dyDescent="0.15">
      <c r="B43" s="2555"/>
      <c r="C43" s="1702"/>
      <c r="D43" s="68"/>
      <c r="E43" s="1715" t="s">
        <v>2081</v>
      </c>
      <c r="F43" s="1716"/>
      <c r="G43" s="1716"/>
      <c r="H43" s="1716"/>
      <c r="I43" s="1716"/>
      <c r="J43" s="1716"/>
      <c r="K43" s="1716"/>
      <c r="L43" s="1716"/>
      <c r="M43" s="1716"/>
      <c r="N43" s="1717"/>
      <c r="O43" s="2548"/>
      <c r="P43" s="2549"/>
      <c r="Q43" s="1718"/>
      <c r="R43" s="1687"/>
      <c r="S43" s="1687"/>
      <c r="T43" s="1687"/>
      <c r="U43" s="1688"/>
      <c r="V43" s="137" t="s">
        <v>10</v>
      </c>
      <c r="W43" s="1713" t="s">
        <v>667</v>
      </c>
      <c r="X43" s="1713"/>
      <c r="Y43" s="138" t="s">
        <v>10</v>
      </c>
      <c r="Z43" s="1713" t="s">
        <v>668</v>
      </c>
      <c r="AA43" s="1713"/>
      <c r="AB43" s="138" t="s">
        <v>10</v>
      </c>
      <c r="AC43" s="1713" t="s">
        <v>669</v>
      </c>
      <c r="AD43" s="1714"/>
      <c r="AE43" s="1649"/>
      <c r="AF43" s="1650"/>
      <c r="AG43" s="1650"/>
      <c r="AH43" s="1650"/>
      <c r="AI43" s="1651"/>
      <c r="AJ43" s="1691"/>
      <c r="AK43" s="1693"/>
    </row>
    <row r="44" spans="1:37" ht="30.75" customHeight="1" x14ac:dyDescent="0.15">
      <c r="B44" s="2555"/>
      <c r="C44" s="1703"/>
      <c r="D44" s="68"/>
      <c r="E44" s="1715" t="s">
        <v>2082</v>
      </c>
      <c r="F44" s="1716"/>
      <c r="G44" s="1716"/>
      <c r="H44" s="1716"/>
      <c r="I44" s="1716"/>
      <c r="J44" s="1716"/>
      <c r="K44" s="1716"/>
      <c r="L44" s="1716"/>
      <c r="M44" s="1716"/>
      <c r="N44" s="1717"/>
      <c r="O44" s="2548"/>
      <c r="P44" s="2549"/>
      <c r="Q44" s="1718"/>
      <c r="R44" s="1687"/>
      <c r="S44" s="1687"/>
      <c r="T44" s="1687"/>
      <c r="U44" s="1688"/>
      <c r="V44" s="137" t="s">
        <v>10</v>
      </c>
      <c r="W44" s="1713" t="s">
        <v>667</v>
      </c>
      <c r="X44" s="1713"/>
      <c r="Y44" s="138" t="s">
        <v>10</v>
      </c>
      <c r="Z44" s="1713" t="s">
        <v>668</v>
      </c>
      <c r="AA44" s="1713"/>
      <c r="AB44" s="138" t="s">
        <v>10</v>
      </c>
      <c r="AC44" s="1713" t="s">
        <v>669</v>
      </c>
      <c r="AD44" s="1714"/>
      <c r="AE44" s="1649"/>
      <c r="AF44" s="1650"/>
      <c r="AG44" s="1650"/>
      <c r="AH44" s="1650"/>
      <c r="AI44" s="1651"/>
      <c r="AJ44" s="1691"/>
      <c r="AK44" s="1693"/>
    </row>
    <row r="45" spans="1:37" ht="14.25" customHeight="1" x14ac:dyDescent="0.15">
      <c r="B45" s="1768" t="s">
        <v>685</v>
      </c>
      <c r="C45" s="1715"/>
      <c r="D45" s="1715"/>
      <c r="E45" s="1715"/>
      <c r="F45" s="1715"/>
      <c r="G45" s="1715"/>
      <c r="H45" s="1715"/>
      <c r="I45" s="1715"/>
      <c r="J45" s="1715"/>
      <c r="K45" s="1715"/>
      <c r="L45" s="1769"/>
      <c r="M45" s="328"/>
      <c r="N45" s="38"/>
      <c r="O45" s="38"/>
      <c r="P45" s="38"/>
      <c r="Q45" s="38"/>
      <c r="R45" s="39"/>
      <c r="S45" s="39"/>
      <c r="T45" s="39"/>
      <c r="U45" s="39"/>
      <c r="V45" s="329"/>
      <c r="W45" s="1770"/>
      <c r="X45" s="1770"/>
      <c r="Y45" s="1770"/>
      <c r="Z45" s="1770"/>
      <c r="AA45" s="1770"/>
      <c r="AB45" s="1770"/>
      <c r="AC45" s="1770"/>
      <c r="AD45" s="1770"/>
      <c r="AE45" s="1770"/>
      <c r="AF45" s="1770"/>
      <c r="AG45" s="1770"/>
      <c r="AH45" s="1770"/>
      <c r="AI45" s="1770"/>
      <c r="AJ45" s="1770"/>
      <c r="AK45" s="1770"/>
    </row>
    <row r="46" spans="1:37" ht="14.25" customHeight="1" x14ac:dyDescent="0.15">
      <c r="B46" s="1655" t="s">
        <v>687</v>
      </c>
      <c r="C46" s="1686" t="s">
        <v>688</v>
      </c>
      <c r="D46" s="1687"/>
      <c r="E46" s="1687"/>
      <c r="F46" s="1687"/>
      <c r="G46" s="1687"/>
      <c r="H46" s="1687"/>
      <c r="I46" s="1687"/>
      <c r="J46" s="1687"/>
      <c r="K46" s="1687"/>
      <c r="L46" s="1687"/>
      <c r="M46" s="1687"/>
      <c r="N46" s="1687"/>
      <c r="O46" s="1687"/>
      <c r="P46" s="1687"/>
      <c r="Q46" s="1687"/>
      <c r="R46" s="1687"/>
      <c r="S46" s="1687"/>
      <c r="T46" s="1687"/>
      <c r="U46" s="1688"/>
      <c r="V46" s="1686" t="s">
        <v>689</v>
      </c>
      <c r="W46" s="1687"/>
      <c r="X46" s="1687"/>
      <c r="Y46" s="1687"/>
      <c r="Z46" s="1687"/>
      <c r="AA46" s="1687"/>
      <c r="AB46" s="1687"/>
      <c r="AC46" s="1687"/>
      <c r="AD46" s="1687"/>
      <c r="AE46" s="1687"/>
      <c r="AF46" s="1687"/>
      <c r="AG46" s="1687"/>
      <c r="AH46" s="1687"/>
      <c r="AI46" s="1687"/>
      <c r="AJ46" s="1687"/>
      <c r="AK46" s="1688"/>
    </row>
    <row r="47" spans="1:37" x14ac:dyDescent="0.15">
      <c r="B47" s="1656"/>
      <c r="C47" s="1776"/>
      <c r="D47" s="1777"/>
      <c r="E47" s="1777"/>
      <c r="F47" s="1777"/>
      <c r="G47" s="1777"/>
      <c r="H47" s="1777"/>
      <c r="I47" s="1777"/>
      <c r="J47" s="1777"/>
      <c r="K47" s="1777"/>
      <c r="L47" s="1777"/>
      <c r="M47" s="1777"/>
      <c r="N47" s="1777"/>
      <c r="O47" s="1777"/>
      <c r="P47" s="1777"/>
      <c r="Q47" s="1777"/>
      <c r="R47" s="1777"/>
      <c r="S47" s="1777"/>
      <c r="T47" s="1777"/>
      <c r="U47" s="1778"/>
      <c r="V47" s="1776"/>
      <c r="W47" s="1777"/>
      <c r="X47" s="1777"/>
      <c r="Y47" s="1777"/>
      <c r="Z47" s="1777"/>
      <c r="AA47" s="1777"/>
      <c r="AB47" s="1777"/>
      <c r="AC47" s="1777"/>
      <c r="AD47" s="1777"/>
      <c r="AE47" s="1777"/>
      <c r="AF47" s="1777"/>
      <c r="AG47" s="1777"/>
      <c r="AH47" s="1777"/>
      <c r="AI47" s="1777"/>
      <c r="AJ47" s="1777"/>
      <c r="AK47" s="1778"/>
    </row>
    <row r="48" spans="1:37" x14ac:dyDescent="0.15">
      <c r="B48" s="1656"/>
      <c r="C48" s="1779"/>
      <c r="D48" s="1780"/>
      <c r="E48" s="1780"/>
      <c r="F48" s="1780"/>
      <c r="G48" s="1780"/>
      <c r="H48" s="1780"/>
      <c r="I48" s="1780"/>
      <c r="J48" s="1780"/>
      <c r="K48" s="1780"/>
      <c r="L48" s="1780"/>
      <c r="M48" s="1780"/>
      <c r="N48" s="1780"/>
      <c r="O48" s="1780"/>
      <c r="P48" s="1780"/>
      <c r="Q48" s="1780"/>
      <c r="R48" s="1780"/>
      <c r="S48" s="1780"/>
      <c r="T48" s="1780"/>
      <c r="U48" s="1781"/>
      <c r="V48" s="1779"/>
      <c r="W48" s="1780"/>
      <c r="X48" s="1780"/>
      <c r="Y48" s="1780"/>
      <c r="Z48" s="1780"/>
      <c r="AA48" s="1780"/>
      <c r="AB48" s="1780"/>
      <c r="AC48" s="1780"/>
      <c r="AD48" s="1780"/>
      <c r="AE48" s="1780"/>
      <c r="AF48" s="1780"/>
      <c r="AG48" s="1780"/>
      <c r="AH48" s="1780"/>
      <c r="AI48" s="1780"/>
      <c r="AJ48" s="1780"/>
      <c r="AK48" s="1781"/>
    </row>
    <row r="49" spans="2:37" x14ac:dyDescent="0.15">
      <c r="B49" s="1656"/>
      <c r="C49" s="1779"/>
      <c r="D49" s="1780"/>
      <c r="E49" s="1780"/>
      <c r="F49" s="1780"/>
      <c r="G49" s="1780"/>
      <c r="H49" s="1780"/>
      <c r="I49" s="1780"/>
      <c r="J49" s="1780"/>
      <c r="K49" s="1780"/>
      <c r="L49" s="1780"/>
      <c r="M49" s="1780"/>
      <c r="N49" s="1780"/>
      <c r="O49" s="1780"/>
      <c r="P49" s="1780"/>
      <c r="Q49" s="1780"/>
      <c r="R49" s="1780"/>
      <c r="S49" s="1780"/>
      <c r="T49" s="1780"/>
      <c r="U49" s="1781"/>
      <c r="V49" s="1779"/>
      <c r="W49" s="1780"/>
      <c r="X49" s="1780"/>
      <c r="Y49" s="1780"/>
      <c r="Z49" s="1780"/>
      <c r="AA49" s="1780"/>
      <c r="AB49" s="1780"/>
      <c r="AC49" s="1780"/>
      <c r="AD49" s="1780"/>
      <c r="AE49" s="1780"/>
      <c r="AF49" s="1780"/>
      <c r="AG49" s="1780"/>
      <c r="AH49" s="1780"/>
      <c r="AI49" s="1780"/>
      <c r="AJ49" s="1780"/>
      <c r="AK49" s="1781"/>
    </row>
    <row r="50" spans="2:37" x14ac:dyDescent="0.15">
      <c r="B50" s="1657"/>
      <c r="C50" s="1725"/>
      <c r="D50" s="1726"/>
      <c r="E50" s="1726"/>
      <c r="F50" s="1726"/>
      <c r="G50" s="1726"/>
      <c r="H50" s="1726"/>
      <c r="I50" s="1726"/>
      <c r="J50" s="1726"/>
      <c r="K50" s="1726"/>
      <c r="L50" s="1726"/>
      <c r="M50" s="1726"/>
      <c r="N50" s="1726"/>
      <c r="O50" s="1726"/>
      <c r="P50" s="1726"/>
      <c r="Q50" s="1726"/>
      <c r="R50" s="1726"/>
      <c r="S50" s="1726"/>
      <c r="T50" s="1726"/>
      <c r="U50" s="1727"/>
      <c r="V50" s="1725"/>
      <c r="W50" s="1726"/>
      <c r="X50" s="1726"/>
      <c r="Y50" s="1726"/>
      <c r="Z50" s="1726"/>
      <c r="AA50" s="1726"/>
      <c r="AB50" s="1726"/>
      <c r="AC50" s="1726"/>
      <c r="AD50" s="1726"/>
      <c r="AE50" s="1726"/>
      <c r="AF50" s="1726"/>
      <c r="AG50" s="1726"/>
      <c r="AH50" s="1726"/>
      <c r="AI50" s="1726"/>
      <c r="AJ50" s="1726"/>
      <c r="AK50" s="1727"/>
    </row>
    <row r="51" spans="2:37" ht="14.25" customHeight="1" x14ac:dyDescent="0.15">
      <c r="B51" s="1646" t="s">
        <v>690</v>
      </c>
      <c r="C51" s="1647"/>
      <c r="D51" s="1647"/>
      <c r="E51" s="1647"/>
      <c r="F51" s="1648"/>
      <c r="G51" s="1685" t="s">
        <v>691</v>
      </c>
      <c r="H51" s="1685"/>
      <c r="I51" s="1685"/>
      <c r="J51" s="1685"/>
      <c r="K51" s="1685"/>
      <c r="L51" s="1685"/>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c r="AI51" s="1685"/>
      <c r="AJ51" s="1685"/>
      <c r="AK51" s="1685"/>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00000000-0002-0000-5300-000000000000}">
      <formula1>"□,■"</formula1>
    </dataValidation>
    <dataValidation type="list" allowBlank="1" showInputMessage="1" showErrorMessage="1" sqref="O39:P44" xr:uid="{00000000-0002-0000-5300-000001000000}">
      <formula1>"○"</formula1>
    </dataValidation>
  </dataValidation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AF123"/>
  <sheetViews>
    <sheetView view="pageBreakPreview" zoomScale="60" zoomScaleNormal="100" workbookViewId="0">
      <selection activeCell="I14" sqref="I14:J16"/>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890"/>
      <c r="Y4" s="1890"/>
      <c r="Z4" s="330" t="s">
        <v>621</v>
      </c>
      <c r="AA4" s="1890"/>
      <c r="AB4" s="1890"/>
      <c r="AC4" s="330" t="s">
        <v>622</v>
      </c>
      <c r="AD4" s="1890"/>
      <c r="AE4" s="1890"/>
      <c r="AF4" s="768" t="s">
        <v>790</v>
      </c>
    </row>
    <row r="5" spans="1:32" x14ac:dyDescent="0.15">
      <c r="B5" s="2558" t="s">
        <v>2087</v>
      </c>
      <c r="C5" s="2558"/>
      <c r="D5" s="2558"/>
      <c r="E5" s="2558"/>
      <c r="F5" s="2558"/>
      <c r="G5" s="2558"/>
      <c r="H5" s="2558"/>
      <c r="I5" s="2558"/>
      <c r="J5" s="2558"/>
      <c r="K5" s="768" t="s">
        <v>625</v>
      </c>
    </row>
    <row r="7" spans="1:32" x14ac:dyDescent="0.15">
      <c r="U7" s="888" t="s">
        <v>2088</v>
      </c>
      <c r="V7" s="1900"/>
      <c r="W7" s="1900"/>
      <c r="X7" s="1900"/>
      <c r="Y7" s="1900"/>
      <c r="Z7" s="1900"/>
      <c r="AA7" s="1900"/>
      <c r="AB7" s="1900"/>
      <c r="AC7" s="1900"/>
      <c r="AD7" s="1900"/>
      <c r="AE7" s="1900"/>
      <c r="AF7" s="1900"/>
    </row>
    <row r="8" spans="1:32" x14ac:dyDescent="0.15">
      <c r="V8" s="1900"/>
      <c r="W8" s="1900"/>
      <c r="X8" s="1900"/>
      <c r="Y8" s="1900"/>
      <c r="Z8" s="1900"/>
      <c r="AA8" s="1900"/>
      <c r="AB8" s="1900"/>
      <c r="AC8" s="1900"/>
      <c r="AD8" s="1900"/>
      <c r="AE8" s="1900"/>
      <c r="AF8" s="1900"/>
    </row>
    <row r="9" spans="1:32" ht="20.25" customHeight="1" x14ac:dyDescent="0.15">
      <c r="B9" s="2227" t="s">
        <v>2089</v>
      </c>
      <c r="C9" s="2227"/>
      <c r="D9" s="2227"/>
      <c r="E9" s="2227"/>
      <c r="F9" s="2227"/>
      <c r="G9" s="2227"/>
      <c r="H9" s="2227"/>
      <c r="I9" s="2227"/>
      <c r="J9" s="2227"/>
      <c r="K9" s="2227"/>
      <c r="L9" s="2227"/>
      <c r="M9" s="2227"/>
      <c r="N9" s="2227"/>
      <c r="O9" s="2227"/>
      <c r="P9" s="2227"/>
      <c r="Q9" s="2227"/>
      <c r="R9" s="2227"/>
      <c r="S9" s="2227"/>
      <c r="T9" s="2227"/>
      <c r="U9" s="2227"/>
      <c r="V9" s="2227"/>
      <c r="W9" s="2227"/>
      <c r="X9" s="2227"/>
      <c r="Y9" s="2227"/>
      <c r="Z9" s="2227"/>
      <c r="AA9" s="2227"/>
      <c r="AB9" s="2227"/>
      <c r="AC9" s="2227"/>
      <c r="AD9" s="2227"/>
      <c r="AE9" s="2227"/>
      <c r="AF9" s="2227"/>
    </row>
    <row r="10" spans="1:32" ht="20.25" customHeight="1" x14ac:dyDescent="0.15">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886" t="s">
        <v>795</v>
      </c>
      <c r="S14" s="1887"/>
      <c r="T14" s="1887"/>
      <c r="U14" s="1887"/>
      <c r="V14" s="1891"/>
      <c r="W14" s="331"/>
      <c r="X14" s="332"/>
      <c r="Y14" s="332"/>
      <c r="Z14" s="332"/>
      <c r="AA14" s="332"/>
      <c r="AB14" s="332"/>
      <c r="AC14" s="332"/>
      <c r="AD14" s="332"/>
      <c r="AE14" s="332"/>
      <c r="AF14" s="333"/>
    </row>
    <row r="15" spans="1:32" ht="13.5" customHeight="1" x14ac:dyDescent="0.15"/>
    <row r="16" spans="1:32" s="758" customFormat="1" ht="34.5" customHeight="1" x14ac:dyDescent="0.15">
      <c r="B16" s="1886" t="s">
        <v>796</v>
      </c>
      <c r="C16" s="1887"/>
      <c r="D16" s="1887"/>
      <c r="E16" s="1887"/>
      <c r="F16" s="1887"/>
      <c r="G16" s="1887"/>
      <c r="H16" s="1887"/>
      <c r="I16" s="1887"/>
      <c r="J16" s="1887"/>
      <c r="K16" s="1887"/>
      <c r="L16" s="1891"/>
      <c r="M16" s="1887" t="s">
        <v>797</v>
      </c>
      <c r="N16" s="1891"/>
      <c r="O16" s="1886" t="s">
        <v>798</v>
      </c>
      <c r="P16" s="1887"/>
      <c r="Q16" s="1887"/>
      <c r="R16" s="1887"/>
      <c r="S16" s="1887"/>
      <c r="T16" s="1887"/>
      <c r="U16" s="1887"/>
      <c r="V16" s="1887"/>
      <c r="W16" s="1887"/>
      <c r="X16" s="1887"/>
      <c r="Y16" s="1887"/>
      <c r="Z16" s="1887"/>
      <c r="AA16" s="1887"/>
      <c r="AB16" s="1887"/>
      <c r="AC16" s="1887"/>
      <c r="AD16" s="1887"/>
      <c r="AE16" s="1887"/>
      <c r="AF16" s="1891"/>
    </row>
    <row r="17" spans="2:32" s="758" customFormat="1" ht="19.5" customHeight="1" x14ac:dyDescent="0.15">
      <c r="B17" s="1919" t="s">
        <v>2077</v>
      </c>
      <c r="C17" s="1920"/>
      <c r="D17" s="1920"/>
      <c r="E17" s="1920"/>
      <c r="F17" s="1920"/>
      <c r="G17" s="1920"/>
      <c r="H17" s="1920"/>
      <c r="I17" s="1920"/>
      <c r="J17" s="1920"/>
      <c r="K17" s="1920"/>
      <c r="L17" s="1921"/>
      <c r="M17" s="754"/>
      <c r="N17" s="755" t="s">
        <v>777</v>
      </c>
      <c r="O17" s="1884"/>
      <c r="P17" s="1885"/>
      <c r="Q17" s="1885"/>
      <c r="R17" s="1885"/>
      <c r="S17" s="1885"/>
      <c r="T17" s="1885"/>
      <c r="U17" s="1885"/>
      <c r="V17" s="1885"/>
      <c r="W17" s="1885"/>
      <c r="X17" s="1885"/>
      <c r="Y17" s="1885"/>
      <c r="Z17" s="1885"/>
      <c r="AA17" s="1885"/>
      <c r="AB17" s="1885"/>
      <c r="AC17" s="1885"/>
      <c r="AD17" s="1885"/>
      <c r="AE17" s="1885"/>
      <c r="AF17" s="1888"/>
    </row>
    <row r="18" spans="2:32" s="758" customFormat="1" ht="19.5" customHeight="1" x14ac:dyDescent="0.15">
      <c r="B18" s="1922"/>
      <c r="C18" s="1923"/>
      <c r="D18" s="1923"/>
      <c r="E18" s="1923"/>
      <c r="F18" s="1923"/>
      <c r="G18" s="1923"/>
      <c r="H18" s="1923"/>
      <c r="I18" s="1923"/>
      <c r="J18" s="1923"/>
      <c r="K18" s="1923"/>
      <c r="L18" s="1924"/>
      <c r="M18" s="754"/>
      <c r="N18" s="755" t="s">
        <v>777</v>
      </c>
      <c r="O18" s="1884"/>
      <c r="P18" s="1885"/>
      <c r="Q18" s="1885"/>
      <c r="R18" s="1885"/>
      <c r="S18" s="1885"/>
      <c r="T18" s="1885"/>
      <c r="U18" s="1885"/>
      <c r="V18" s="1885"/>
      <c r="W18" s="1885"/>
      <c r="X18" s="1885"/>
      <c r="Y18" s="1885"/>
      <c r="Z18" s="1885"/>
      <c r="AA18" s="1885"/>
      <c r="AB18" s="1885"/>
      <c r="AC18" s="1885"/>
      <c r="AD18" s="1885"/>
      <c r="AE18" s="1885"/>
      <c r="AF18" s="1888"/>
    </row>
    <row r="19" spans="2:32" s="758" customFormat="1" ht="19.5" customHeight="1" x14ac:dyDescent="0.15">
      <c r="B19" s="1925"/>
      <c r="C19" s="1926"/>
      <c r="D19" s="1926"/>
      <c r="E19" s="1926"/>
      <c r="F19" s="1926"/>
      <c r="G19" s="1926"/>
      <c r="H19" s="1926"/>
      <c r="I19" s="1926"/>
      <c r="J19" s="1926"/>
      <c r="K19" s="1926"/>
      <c r="L19" s="1927"/>
      <c r="N19" s="763" t="s">
        <v>777</v>
      </c>
      <c r="O19" s="1884"/>
      <c r="P19" s="1885"/>
      <c r="Q19" s="1885"/>
      <c r="R19" s="1885"/>
      <c r="S19" s="1885"/>
      <c r="T19" s="1885"/>
      <c r="U19" s="1885"/>
      <c r="V19" s="1885"/>
      <c r="W19" s="1885"/>
      <c r="X19" s="1885"/>
      <c r="Y19" s="1885"/>
      <c r="Z19" s="1885"/>
      <c r="AA19" s="1885"/>
      <c r="AB19" s="1885"/>
      <c r="AC19" s="1885"/>
      <c r="AD19" s="1885"/>
      <c r="AE19" s="1885"/>
      <c r="AF19" s="1888"/>
    </row>
    <row r="20" spans="2:32" s="758" customFormat="1" ht="19.5" customHeight="1" x14ac:dyDescent="0.15">
      <c r="B20" s="1919" t="s">
        <v>2090</v>
      </c>
      <c r="C20" s="1920"/>
      <c r="D20" s="1920"/>
      <c r="E20" s="1920"/>
      <c r="F20" s="1920"/>
      <c r="G20" s="1920"/>
      <c r="H20" s="1920"/>
      <c r="I20" s="1920"/>
      <c r="J20" s="1920"/>
      <c r="K20" s="1920"/>
      <c r="L20" s="1921"/>
      <c r="M20" s="754"/>
      <c r="N20" s="756" t="s">
        <v>777</v>
      </c>
      <c r="O20" s="1884"/>
      <c r="P20" s="1885"/>
      <c r="Q20" s="1885"/>
      <c r="R20" s="1885"/>
      <c r="S20" s="1885"/>
      <c r="T20" s="1885"/>
      <c r="U20" s="1885"/>
      <c r="V20" s="1885"/>
      <c r="W20" s="1885"/>
      <c r="X20" s="1885"/>
      <c r="Y20" s="1885"/>
      <c r="Z20" s="1885"/>
      <c r="AA20" s="1885"/>
      <c r="AB20" s="1885"/>
      <c r="AC20" s="1885"/>
      <c r="AD20" s="1885"/>
      <c r="AE20" s="1885"/>
      <c r="AF20" s="1888"/>
    </row>
    <row r="21" spans="2:32" s="758" customFormat="1" ht="19.5" customHeight="1" x14ac:dyDescent="0.15">
      <c r="B21" s="1928"/>
      <c r="C21" s="1889"/>
      <c r="D21" s="1889"/>
      <c r="E21" s="1889"/>
      <c r="F21" s="1889"/>
      <c r="G21" s="1889"/>
      <c r="H21" s="1889"/>
      <c r="I21" s="1889"/>
      <c r="J21" s="1889"/>
      <c r="K21" s="1889"/>
      <c r="L21" s="1929"/>
      <c r="M21" s="754"/>
      <c r="N21" s="756" t="s">
        <v>777</v>
      </c>
      <c r="O21" s="1884"/>
      <c r="P21" s="1885"/>
      <c r="Q21" s="1885"/>
      <c r="R21" s="1885"/>
      <c r="S21" s="1885"/>
      <c r="T21" s="1885"/>
      <c r="U21" s="1885"/>
      <c r="V21" s="1885"/>
      <c r="W21" s="1885"/>
      <c r="X21" s="1885"/>
      <c r="Y21" s="1885"/>
      <c r="Z21" s="1885"/>
      <c r="AA21" s="1885"/>
      <c r="AB21" s="1885"/>
      <c r="AC21" s="1885"/>
      <c r="AD21" s="1885"/>
      <c r="AE21" s="1885"/>
      <c r="AF21" s="1888"/>
    </row>
    <row r="22" spans="2:32" s="758" customFormat="1" ht="19.5" customHeight="1" x14ac:dyDescent="0.15">
      <c r="B22" s="1930"/>
      <c r="C22" s="1931"/>
      <c r="D22" s="1931"/>
      <c r="E22" s="1931"/>
      <c r="F22" s="1931"/>
      <c r="G22" s="1931"/>
      <c r="H22" s="1931"/>
      <c r="I22" s="1931"/>
      <c r="J22" s="1931"/>
      <c r="K22" s="1931"/>
      <c r="L22" s="1932"/>
      <c r="M22" s="754"/>
      <c r="N22" s="756" t="s">
        <v>777</v>
      </c>
      <c r="O22" s="1884"/>
      <c r="P22" s="1885"/>
      <c r="Q22" s="1885"/>
      <c r="R22" s="1885"/>
      <c r="S22" s="1885"/>
      <c r="T22" s="1885"/>
      <c r="U22" s="1885"/>
      <c r="V22" s="1885"/>
      <c r="W22" s="1885"/>
      <c r="X22" s="1885"/>
      <c r="Y22" s="1885"/>
      <c r="Z22" s="1885"/>
      <c r="AA22" s="1885"/>
      <c r="AB22" s="1885"/>
      <c r="AC22" s="1885"/>
      <c r="AD22" s="1885"/>
      <c r="AE22" s="1885"/>
      <c r="AF22" s="1888"/>
    </row>
    <row r="23" spans="2:32" s="758" customFormat="1" ht="19.5" customHeight="1" x14ac:dyDescent="0.15">
      <c r="B23" s="1919" t="s">
        <v>2091</v>
      </c>
      <c r="C23" s="1920"/>
      <c r="D23" s="1920"/>
      <c r="E23" s="1920"/>
      <c r="F23" s="1920"/>
      <c r="G23" s="1920"/>
      <c r="H23" s="1920"/>
      <c r="I23" s="1920"/>
      <c r="J23" s="1920"/>
      <c r="K23" s="1920"/>
      <c r="L23" s="1921"/>
      <c r="M23" s="760"/>
      <c r="N23" s="755" t="s">
        <v>777</v>
      </c>
      <c r="O23" s="1884"/>
      <c r="P23" s="1885"/>
      <c r="Q23" s="1885"/>
      <c r="R23" s="1885"/>
      <c r="S23" s="1885"/>
      <c r="T23" s="1885"/>
      <c r="U23" s="1885"/>
      <c r="V23" s="1885"/>
      <c r="W23" s="1885"/>
      <c r="X23" s="1885"/>
      <c r="Y23" s="1885"/>
      <c r="Z23" s="1885"/>
      <c r="AA23" s="1885"/>
      <c r="AB23" s="1885"/>
      <c r="AC23" s="1885"/>
      <c r="AD23" s="1885"/>
      <c r="AE23" s="1885"/>
      <c r="AF23" s="1888"/>
    </row>
    <row r="24" spans="2:32" s="758" customFormat="1" ht="19.5" customHeight="1" x14ac:dyDescent="0.15">
      <c r="B24" s="1928"/>
      <c r="C24" s="1889"/>
      <c r="D24" s="1889"/>
      <c r="E24" s="1889"/>
      <c r="F24" s="1889"/>
      <c r="G24" s="1889"/>
      <c r="H24" s="1889"/>
      <c r="I24" s="1889"/>
      <c r="J24" s="1889"/>
      <c r="K24" s="1889"/>
      <c r="L24" s="1929"/>
      <c r="M24" s="760"/>
      <c r="N24" s="755" t="s">
        <v>777</v>
      </c>
      <c r="O24" s="1884"/>
      <c r="P24" s="1885"/>
      <c r="Q24" s="1885"/>
      <c r="R24" s="1885"/>
      <c r="S24" s="1885"/>
      <c r="T24" s="1885"/>
      <c r="U24" s="1885"/>
      <c r="V24" s="1885"/>
      <c r="W24" s="1885"/>
      <c r="X24" s="1885"/>
      <c r="Y24" s="1885"/>
      <c r="Z24" s="1885"/>
      <c r="AA24" s="1885"/>
      <c r="AB24" s="1885"/>
      <c r="AC24" s="1885"/>
      <c r="AD24" s="1885"/>
      <c r="AE24" s="1885"/>
      <c r="AF24" s="1888"/>
    </row>
    <row r="25" spans="2:32" s="758" customFormat="1" ht="19.5" customHeight="1" x14ac:dyDescent="0.15">
      <c r="B25" s="1930"/>
      <c r="C25" s="1931"/>
      <c r="D25" s="1931"/>
      <c r="E25" s="1931"/>
      <c r="F25" s="1931"/>
      <c r="G25" s="1931"/>
      <c r="H25" s="1931"/>
      <c r="I25" s="1931"/>
      <c r="J25" s="1931"/>
      <c r="K25" s="1931"/>
      <c r="L25" s="1932"/>
      <c r="M25" s="754"/>
      <c r="N25" s="763" t="s">
        <v>777</v>
      </c>
      <c r="O25" s="1884"/>
      <c r="P25" s="1885"/>
      <c r="Q25" s="1885"/>
      <c r="R25" s="1885"/>
      <c r="S25" s="1885"/>
      <c r="T25" s="1885"/>
      <c r="U25" s="1885"/>
      <c r="V25" s="1885"/>
      <c r="W25" s="1885"/>
      <c r="X25" s="1885"/>
      <c r="Y25" s="1885"/>
      <c r="Z25" s="1885"/>
      <c r="AA25" s="1885"/>
      <c r="AB25" s="1885"/>
      <c r="AC25" s="1885"/>
      <c r="AD25" s="1885"/>
      <c r="AE25" s="1885"/>
      <c r="AF25" s="1888"/>
    </row>
    <row r="26" spans="2:32" s="758" customFormat="1" ht="19.5" customHeight="1" x14ac:dyDescent="0.15">
      <c r="B26" s="1919" t="s">
        <v>2092</v>
      </c>
      <c r="C26" s="1920"/>
      <c r="D26" s="1920"/>
      <c r="E26" s="1920"/>
      <c r="F26" s="1920"/>
      <c r="G26" s="1920"/>
      <c r="H26" s="1920"/>
      <c r="I26" s="1920"/>
      <c r="J26" s="1920"/>
      <c r="K26" s="1920"/>
      <c r="L26" s="1921"/>
      <c r="M26" s="760"/>
      <c r="N26" s="755" t="s">
        <v>777</v>
      </c>
      <c r="O26" s="1884"/>
      <c r="P26" s="1885"/>
      <c r="Q26" s="1885"/>
      <c r="R26" s="1885"/>
      <c r="S26" s="1885"/>
      <c r="T26" s="1885"/>
      <c r="U26" s="1885"/>
      <c r="V26" s="1885"/>
      <c r="W26" s="1885"/>
      <c r="X26" s="1885"/>
      <c r="Y26" s="1885"/>
      <c r="Z26" s="1885"/>
      <c r="AA26" s="1885"/>
      <c r="AB26" s="1885"/>
      <c r="AC26" s="1885"/>
      <c r="AD26" s="1885"/>
      <c r="AE26" s="1885"/>
      <c r="AF26" s="1888"/>
    </row>
    <row r="27" spans="2:32" s="758" customFormat="1" ht="19.5" customHeight="1" x14ac:dyDescent="0.15">
      <c r="B27" s="1928"/>
      <c r="C27" s="1889"/>
      <c r="D27" s="1889"/>
      <c r="E27" s="1889"/>
      <c r="F27" s="1889"/>
      <c r="G27" s="1889"/>
      <c r="H27" s="1889"/>
      <c r="I27" s="1889"/>
      <c r="J27" s="1889"/>
      <c r="K27" s="1889"/>
      <c r="L27" s="1929"/>
      <c r="M27" s="760"/>
      <c r="N27" s="755" t="s">
        <v>777</v>
      </c>
      <c r="O27" s="1884"/>
      <c r="P27" s="1885"/>
      <c r="Q27" s="1885"/>
      <c r="R27" s="1885"/>
      <c r="S27" s="1885"/>
      <c r="T27" s="1885"/>
      <c r="U27" s="1885"/>
      <c r="V27" s="1885"/>
      <c r="W27" s="1885"/>
      <c r="X27" s="1885"/>
      <c r="Y27" s="1885"/>
      <c r="Z27" s="1885"/>
      <c r="AA27" s="1885"/>
      <c r="AB27" s="1885"/>
      <c r="AC27" s="1885"/>
      <c r="AD27" s="1885"/>
      <c r="AE27" s="1885"/>
      <c r="AF27" s="1888"/>
    </row>
    <row r="28" spans="2:32" s="758" customFormat="1" ht="19.5" customHeight="1" x14ac:dyDescent="0.15">
      <c r="B28" s="1930"/>
      <c r="C28" s="1931"/>
      <c r="D28" s="1931"/>
      <c r="E28" s="1931"/>
      <c r="F28" s="1931"/>
      <c r="G28" s="1931"/>
      <c r="H28" s="1931"/>
      <c r="I28" s="1931"/>
      <c r="J28" s="1931"/>
      <c r="K28" s="1931"/>
      <c r="L28" s="1932"/>
      <c r="M28" s="754"/>
      <c r="N28" s="763" t="s">
        <v>777</v>
      </c>
      <c r="O28" s="1884"/>
      <c r="P28" s="1885"/>
      <c r="Q28" s="1885"/>
      <c r="R28" s="1885"/>
      <c r="S28" s="1885"/>
      <c r="T28" s="1885"/>
      <c r="U28" s="1885"/>
      <c r="V28" s="1885"/>
      <c r="W28" s="1885"/>
      <c r="X28" s="1885"/>
      <c r="Y28" s="1885"/>
      <c r="Z28" s="1885"/>
      <c r="AA28" s="1885"/>
      <c r="AB28" s="1885"/>
      <c r="AC28" s="1885"/>
      <c r="AD28" s="1885"/>
      <c r="AE28" s="1885"/>
      <c r="AF28" s="1888"/>
    </row>
    <row r="29" spans="2:32" s="758" customFormat="1" ht="19.5" customHeight="1" x14ac:dyDescent="0.15">
      <c r="B29" s="1919" t="s">
        <v>2093</v>
      </c>
      <c r="C29" s="1920"/>
      <c r="D29" s="1920"/>
      <c r="E29" s="1920"/>
      <c r="F29" s="1920"/>
      <c r="G29" s="1920"/>
      <c r="H29" s="1920"/>
      <c r="I29" s="1920"/>
      <c r="J29" s="1920"/>
      <c r="K29" s="1920"/>
      <c r="L29" s="1921"/>
      <c r="M29" s="760"/>
      <c r="N29" s="755" t="s">
        <v>777</v>
      </c>
      <c r="O29" s="1884"/>
      <c r="P29" s="1885"/>
      <c r="Q29" s="1885"/>
      <c r="R29" s="1885"/>
      <c r="S29" s="1885"/>
      <c r="T29" s="1885"/>
      <c r="U29" s="1885"/>
      <c r="V29" s="1885"/>
      <c r="W29" s="1885"/>
      <c r="X29" s="1885"/>
      <c r="Y29" s="1885"/>
      <c r="Z29" s="1885"/>
      <c r="AA29" s="1885"/>
      <c r="AB29" s="1885"/>
      <c r="AC29" s="1885"/>
      <c r="AD29" s="1885"/>
      <c r="AE29" s="1885"/>
      <c r="AF29" s="1888"/>
    </row>
    <row r="30" spans="2:32" s="758" customFormat="1" ht="19.5" customHeight="1" x14ac:dyDescent="0.15">
      <c r="B30" s="1928"/>
      <c r="C30" s="1889"/>
      <c r="D30" s="1889"/>
      <c r="E30" s="1889"/>
      <c r="F30" s="1889"/>
      <c r="G30" s="1889"/>
      <c r="H30" s="1889"/>
      <c r="I30" s="1889"/>
      <c r="J30" s="1889"/>
      <c r="K30" s="1889"/>
      <c r="L30" s="1929"/>
      <c r="M30" s="760"/>
      <c r="N30" s="755" t="s">
        <v>777</v>
      </c>
      <c r="O30" s="1884"/>
      <c r="P30" s="1885"/>
      <c r="Q30" s="1885"/>
      <c r="R30" s="1885"/>
      <c r="S30" s="1885"/>
      <c r="T30" s="1885"/>
      <c r="U30" s="1885"/>
      <c r="V30" s="1885"/>
      <c r="W30" s="1885"/>
      <c r="X30" s="1885"/>
      <c r="Y30" s="1885"/>
      <c r="Z30" s="1885"/>
      <c r="AA30" s="1885"/>
      <c r="AB30" s="1885"/>
      <c r="AC30" s="1885"/>
      <c r="AD30" s="1885"/>
      <c r="AE30" s="1885"/>
      <c r="AF30" s="1888"/>
    </row>
    <row r="31" spans="2:32" s="758" customFormat="1" ht="19.5" customHeight="1" x14ac:dyDescent="0.15">
      <c r="B31" s="1930"/>
      <c r="C31" s="1931"/>
      <c r="D31" s="1931"/>
      <c r="E31" s="1931"/>
      <c r="F31" s="1931"/>
      <c r="G31" s="1931"/>
      <c r="H31" s="1931"/>
      <c r="I31" s="1931"/>
      <c r="J31" s="1931"/>
      <c r="K31" s="1931"/>
      <c r="L31" s="1932"/>
      <c r="M31" s="754"/>
      <c r="N31" s="763" t="s">
        <v>777</v>
      </c>
      <c r="O31" s="1884"/>
      <c r="P31" s="1885"/>
      <c r="Q31" s="1885"/>
      <c r="R31" s="1885"/>
      <c r="S31" s="1885"/>
      <c r="T31" s="1885"/>
      <c r="U31" s="1885"/>
      <c r="V31" s="1885"/>
      <c r="W31" s="1885"/>
      <c r="X31" s="1885"/>
      <c r="Y31" s="1885"/>
      <c r="Z31" s="1885"/>
      <c r="AA31" s="1885"/>
      <c r="AB31" s="1885"/>
      <c r="AC31" s="1885"/>
      <c r="AD31" s="1885"/>
      <c r="AE31" s="1885"/>
      <c r="AF31" s="1888"/>
    </row>
    <row r="32" spans="2:32" s="758" customFormat="1" ht="19.5" customHeight="1" x14ac:dyDescent="0.15">
      <c r="B32" s="1919" t="s">
        <v>2094</v>
      </c>
      <c r="C32" s="1920"/>
      <c r="D32" s="1920"/>
      <c r="E32" s="1920"/>
      <c r="F32" s="1920"/>
      <c r="G32" s="1920"/>
      <c r="H32" s="1920"/>
      <c r="I32" s="1920"/>
      <c r="J32" s="1920"/>
      <c r="K32" s="1920"/>
      <c r="L32" s="1921"/>
      <c r="M32" s="760"/>
      <c r="N32" s="755" t="s">
        <v>777</v>
      </c>
      <c r="O32" s="1884"/>
      <c r="P32" s="1885"/>
      <c r="Q32" s="1885"/>
      <c r="R32" s="1885"/>
      <c r="S32" s="1885"/>
      <c r="T32" s="1885"/>
      <c r="U32" s="1885"/>
      <c r="V32" s="1885"/>
      <c r="W32" s="1885"/>
      <c r="X32" s="1885"/>
      <c r="Y32" s="1885"/>
      <c r="Z32" s="1885"/>
      <c r="AA32" s="1885"/>
      <c r="AB32" s="1885"/>
      <c r="AC32" s="1885"/>
      <c r="AD32" s="1885"/>
      <c r="AE32" s="1885"/>
      <c r="AF32" s="1888"/>
    </row>
    <row r="33" spans="1:32" s="758" customFormat="1" ht="19.5" customHeight="1" x14ac:dyDescent="0.15">
      <c r="B33" s="1928"/>
      <c r="C33" s="1889"/>
      <c r="D33" s="1889"/>
      <c r="E33" s="1889"/>
      <c r="F33" s="1889"/>
      <c r="G33" s="1889"/>
      <c r="H33" s="1889"/>
      <c r="I33" s="1889"/>
      <c r="J33" s="1889"/>
      <c r="K33" s="1889"/>
      <c r="L33" s="1929"/>
      <c r="M33" s="760"/>
      <c r="N33" s="755" t="s">
        <v>777</v>
      </c>
      <c r="O33" s="1884"/>
      <c r="P33" s="1885"/>
      <c r="Q33" s="1885"/>
      <c r="R33" s="1885"/>
      <c r="S33" s="1885"/>
      <c r="T33" s="1885"/>
      <c r="U33" s="1885"/>
      <c r="V33" s="1885"/>
      <c r="W33" s="1885"/>
      <c r="X33" s="1885"/>
      <c r="Y33" s="1885"/>
      <c r="Z33" s="1885"/>
      <c r="AA33" s="1885"/>
      <c r="AB33" s="1885"/>
      <c r="AC33" s="1885"/>
      <c r="AD33" s="1885"/>
      <c r="AE33" s="1885"/>
      <c r="AF33" s="1888"/>
    </row>
    <row r="34" spans="1:32" s="758" customFormat="1" ht="19.5" customHeight="1" x14ac:dyDescent="0.15">
      <c r="B34" s="1930"/>
      <c r="C34" s="1931"/>
      <c r="D34" s="1931"/>
      <c r="E34" s="1931"/>
      <c r="F34" s="1931"/>
      <c r="G34" s="1931"/>
      <c r="H34" s="1931"/>
      <c r="I34" s="1931"/>
      <c r="J34" s="1931"/>
      <c r="K34" s="1931"/>
      <c r="L34" s="1932"/>
      <c r="M34" s="754"/>
      <c r="N34" s="763" t="s">
        <v>777</v>
      </c>
      <c r="O34" s="1884"/>
      <c r="P34" s="1885"/>
      <c r="Q34" s="1885"/>
      <c r="R34" s="1885"/>
      <c r="S34" s="1885"/>
      <c r="T34" s="1885"/>
      <c r="U34" s="1885"/>
      <c r="V34" s="1885"/>
      <c r="W34" s="1885"/>
      <c r="X34" s="1885"/>
      <c r="Y34" s="1885"/>
      <c r="Z34" s="1885"/>
      <c r="AA34" s="1885"/>
      <c r="AB34" s="1885"/>
      <c r="AC34" s="1885"/>
      <c r="AD34" s="1885"/>
      <c r="AE34" s="1885"/>
      <c r="AF34" s="1888"/>
    </row>
    <row r="35" spans="1:32" s="758" customFormat="1" ht="19.5" customHeight="1" x14ac:dyDescent="0.15">
      <c r="B35" s="1919" t="s">
        <v>2095</v>
      </c>
      <c r="C35" s="1920"/>
      <c r="D35" s="1920"/>
      <c r="E35" s="1920"/>
      <c r="F35" s="1920"/>
      <c r="G35" s="1920"/>
      <c r="H35" s="1920"/>
      <c r="I35" s="1920"/>
      <c r="J35" s="1920"/>
      <c r="K35" s="1920"/>
      <c r="L35" s="1921"/>
      <c r="M35" s="754"/>
      <c r="N35" s="756" t="s">
        <v>777</v>
      </c>
      <c r="O35" s="1884"/>
      <c r="P35" s="1885"/>
      <c r="Q35" s="1885"/>
      <c r="R35" s="1885"/>
      <c r="S35" s="1885"/>
      <c r="T35" s="1885"/>
      <c r="U35" s="1885"/>
      <c r="V35" s="1885"/>
      <c r="W35" s="1885"/>
      <c r="X35" s="1885"/>
      <c r="Y35" s="1885"/>
      <c r="Z35" s="1885"/>
      <c r="AA35" s="1885"/>
      <c r="AB35" s="1885"/>
      <c r="AC35" s="1885"/>
      <c r="AD35" s="1885"/>
      <c r="AE35" s="1885"/>
      <c r="AF35" s="1888"/>
    </row>
    <row r="36" spans="1:32" s="758" customFormat="1" ht="19.5" customHeight="1" x14ac:dyDescent="0.15">
      <c r="B36" s="1928"/>
      <c r="C36" s="1889"/>
      <c r="D36" s="1889"/>
      <c r="E36" s="1889"/>
      <c r="F36" s="1889"/>
      <c r="G36" s="1889"/>
      <c r="H36" s="1889"/>
      <c r="I36" s="1889"/>
      <c r="J36" s="1889"/>
      <c r="K36" s="1889"/>
      <c r="L36" s="1929"/>
      <c r="M36" s="754"/>
      <c r="N36" s="756" t="s">
        <v>777</v>
      </c>
      <c r="O36" s="1884"/>
      <c r="P36" s="1885"/>
      <c r="Q36" s="1885"/>
      <c r="R36" s="1885"/>
      <c r="S36" s="1885"/>
      <c r="T36" s="1885"/>
      <c r="U36" s="1885"/>
      <c r="V36" s="1885"/>
      <c r="W36" s="1885"/>
      <c r="X36" s="1885"/>
      <c r="Y36" s="1885"/>
      <c r="Z36" s="1885"/>
      <c r="AA36" s="1885"/>
      <c r="AB36" s="1885"/>
      <c r="AC36" s="1885"/>
      <c r="AD36" s="1885"/>
      <c r="AE36" s="1885"/>
      <c r="AF36" s="1888"/>
    </row>
    <row r="37" spans="1:32" s="758" customFormat="1" ht="19.5" customHeight="1" x14ac:dyDescent="0.15">
      <c r="B37" s="1930"/>
      <c r="C37" s="1931"/>
      <c r="D37" s="1931"/>
      <c r="E37" s="1931"/>
      <c r="F37" s="1931"/>
      <c r="G37" s="1931"/>
      <c r="H37" s="1931"/>
      <c r="I37" s="1931"/>
      <c r="J37" s="1931"/>
      <c r="K37" s="1931"/>
      <c r="L37" s="1932"/>
      <c r="M37" s="754"/>
      <c r="N37" s="756" t="s">
        <v>777</v>
      </c>
      <c r="O37" s="1884"/>
      <c r="P37" s="1885"/>
      <c r="Q37" s="1885"/>
      <c r="R37" s="1885"/>
      <c r="S37" s="1885"/>
      <c r="T37" s="1885"/>
      <c r="U37" s="1885"/>
      <c r="V37" s="1885"/>
      <c r="W37" s="1885"/>
      <c r="X37" s="1885"/>
      <c r="Y37" s="1885"/>
      <c r="Z37" s="1885"/>
      <c r="AA37" s="1885"/>
      <c r="AB37" s="1885"/>
      <c r="AC37" s="1885"/>
      <c r="AD37" s="1885"/>
      <c r="AE37" s="1885"/>
      <c r="AF37" s="1888"/>
    </row>
    <row r="39" spans="1:32" x14ac:dyDescent="0.15">
      <c r="B39" s="768" t="s">
        <v>804</v>
      </c>
    </row>
    <row r="40" spans="1:32" x14ac:dyDescent="0.15">
      <c r="B40" s="768" t="s">
        <v>805</v>
      </c>
    </row>
    <row r="42" spans="1:32" x14ac:dyDescent="0.15">
      <c r="A42" s="768" t="s">
        <v>806</v>
      </c>
      <c r="J42" s="1890"/>
      <c r="K42" s="1890"/>
      <c r="L42" s="1890"/>
      <c r="M42" s="151"/>
      <c r="N42" s="768" t="s">
        <v>621</v>
      </c>
      <c r="O42" s="1895"/>
      <c r="P42" s="1895"/>
      <c r="Q42" s="768" t="s">
        <v>789</v>
      </c>
      <c r="R42" s="1895"/>
      <c r="S42" s="1895"/>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45"/>
  <sheetViews>
    <sheetView showZeros="0" zoomScaleNormal="100" workbookViewId="0">
      <selection activeCell="I14" sqref="I14:J16"/>
    </sheetView>
  </sheetViews>
  <sheetFormatPr defaultRowHeight="13.5" x14ac:dyDescent="0.15"/>
  <cols>
    <col min="1" max="1" width="2.375" style="1184" customWidth="1"/>
    <col min="2" max="2" width="8.375" style="1184" customWidth="1"/>
    <col min="3" max="14" width="7.625" style="1184" customWidth="1"/>
    <col min="15" max="15" width="6.875" style="1184" customWidth="1"/>
    <col min="16" max="16" width="7.625" style="1184" customWidth="1"/>
    <col min="17" max="17" width="1.25" style="1184" customWidth="1"/>
    <col min="18" max="256" width="9" style="1184"/>
    <col min="257" max="257" width="2.375" style="1184" customWidth="1"/>
    <col min="258" max="258" width="8.375" style="1184" customWidth="1"/>
    <col min="259" max="270" width="7.625" style="1184" customWidth="1"/>
    <col min="271" max="271" width="6.875" style="1184" customWidth="1"/>
    <col min="272" max="272" width="7.625" style="1184" customWidth="1"/>
    <col min="273" max="273" width="1.25" style="1184" customWidth="1"/>
    <col min="274" max="512" width="9" style="1184"/>
    <col min="513" max="513" width="2.375" style="1184" customWidth="1"/>
    <col min="514" max="514" width="8.375" style="1184" customWidth="1"/>
    <col min="515" max="526" width="7.625" style="1184" customWidth="1"/>
    <col min="527" max="527" width="6.875" style="1184" customWidth="1"/>
    <col min="528" max="528" width="7.625" style="1184" customWidth="1"/>
    <col min="529" max="529" width="1.25" style="1184" customWidth="1"/>
    <col min="530" max="768" width="9" style="1184"/>
    <col min="769" max="769" width="2.375" style="1184" customWidth="1"/>
    <col min="770" max="770" width="8.375" style="1184" customWidth="1"/>
    <col min="771" max="782" width="7.625" style="1184" customWidth="1"/>
    <col min="783" max="783" width="6.875" style="1184" customWidth="1"/>
    <col min="784" max="784" width="7.625" style="1184" customWidth="1"/>
    <col min="785" max="785" width="1.25" style="1184" customWidth="1"/>
    <col min="786" max="1024" width="9" style="1184"/>
    <col min="1025" max="1025" width="2.375" style="1184" customWidth="1"/>
    <col min="1026" max="1026" width="8.375" style="1184" customWidth="1"/>
    <col min="1027" max="1038" width="7.625" style="1184" customWidth="1"/>
    <col min="1039" max="1039" width="6.875" style="1184" customWidth="1"/>
    <col min="1040" max="1040" width="7.625" style="1184" customWidth="1"/>
    <col min="1041" max="1041" width="1.25" style="1184" customWidth="1"/>
    <col min="1042" max="1280" width="9" style="1184"/>
    <col min="1281" max="1281" width="2.375" style="1184" customWidth="1"/>
    <col min="1282" max="1282" width="8.375" style="1184" customWidth="1"/>
    <col min="1283" max="1294" width="7.625" style="1184" customWidth="1"/>
    <col min="1295" max="1295" width="6.875" style="1184" customWidth="1"/>
    <col min="1296" max="1296" width="7.625" style="1184" customWidth="1"/>
    <col min="1297" max="1297" width="1.25" style="1184" customWidth="1"/>
    <col min="1298" max="1536" width="9" style="1184"/>
    <col min="1537" max="1537" width="2.375" style="1184" customWidth="1"/>
    <col min="1538" max="1538" width="8.375" style="1184" customWidth="1"/>
    <col min="1539" max="1550" width="7.625" style="1184" customWidth="1"/>
    <col min="1551" max="1551" width="6.875" style="1184" customWidth="1"/>
    <col min="1552" max="1552" width="7.625" style="1184" customWidth="1"/>
    <col min="1553" max="1553" width="1.25" style="1184" customWidth="1"/>
    <col min="1554" max="1792" width="9" style="1184"/>
    <col min="1793" max="1793" width="2.375" style="1184" customWidth="1"/>
    <col min="1794" max="1794" width="8.375" style="1184" customWidth="1"/>
    <col min="1795" max="1806" width="7.625" style="1184" customWidth="1"/>
    <col min="1807" max="1807" width="6.875" style="1184" customWidth="1"/>
    <col min="1808" max="1808" width="7.625" style="1184" customWidth="1"/>
    <col min="1809" max="1809" width="1.25" style="1184" customWidth="1"/>
    <col min="1810" max="2048" width="9" style="1184"/>
    <col min="2049" max="2049" width="2.375" style="1184" customWidth="1"/>
    <col min="2050" max="2050" width="8.375" style="1184" customWidth="1"/>
    <col min="2051" max="2062" width="7.625" style="1184" customWidth="1"/>
    <col min="2063" max="2063" width="6.875" style="1184" customWidth="1"/>
    <col min="2064" max="2064" width="7.625" style="1184" customWidth="1"/>
    <col min="2065" max="2065" width="1.25" style="1184" customWidth="1"/>
    <col min="2066" max="2304" width="9" style="1184"/>
    <col min="2305" max="2305" width="2.375" style="1184" customWidth="1"/>
    <col min="2306" max="2306" width="8.375" style="1184" customWidth="1"/>
    <col min="2307" max="2318" width="7.625" style="1184" customWidth="1"/>
    <col min="2319" max="2319" width="6.875" style="1184" customWidth="1"/>
    <col min="2320" max="2320" width="7.625" style="1184" customWidth="1"/>
    <col min="2321" max="2321" width="1.25" style="1184" customWidth="1"/>
    <col min="2322" max="2560" width="9" style="1184"/>
    <col min="2561" max="2561" width="2.375" style="1184" customWidth="1"/>
    <col min="2562" max="2562" width="8.375" style="1184" customWidth="1"/>
    <col min="2563" max="2574" width="7.625" style="1184" customWidth="1"/>
    <col min="2575" max="2575" width="6.875" style="1184" customWidth="1"/>
    <col min="2576" max="2576" width="7.625" style="1184" customWidth="1"/>
    <col min="2577" max="2577" width="1.25" style="1184" customWidth="1"/>
    <col min="2578" max="2816" width="9" style="1184"/>
    <col min="2817" max="2817" width="2.375" style="1184" customWidth="1"/>
    <col min="2818" max="2818" width="8.375" style="1184" customWidth="1"/>
    <col min="2819" max="2830" width="7.625" style="1184" customWidth="1"/>
    <col min="2831" max="2831" width="6.875" style="1184" customWidth="1"/>
    <col min="2832" max="2832" width="7.625" style="1184" customWidth="1"/>
    <col min="2833" max="2833" width="1.25" style="1184" customWidth="1"/>
    <col min="2834" max="3072" width="9" style="1184"/>
    <col min="3073" max="3073" width="2.375" style="1184" customWidth="1"/>
    <col min="3074" max="3074" width="8.375" style="1184" customWidth="1"/>
    <col min="3075" max="3086" width="7.625" style="1184" customWidth="1"/>
    <col min="3087" max="3087" width="6.875" style="1184" customWidth="1"/>
    <col min="3088" max="3088" width="7.625" style="1184" customWidth="1"/>
    <col min="3089" max="3089" width="1.25" style="1184" customWidth="1"/>
    <col min="3090" max="3328" width="9" style="1184"/>
    <col min="3329" max="3329" width="2.375" style="1184" customWidth="1"/>
    <col min="3330" max="3330" width="8.375" style="1184" customWidth="1"/>
    <col min="3331" max="3342" width="7.625" style="1184" customWidth="1"/>
    <col min="3343" max="3343" width="6.875" style="1184" customWidth="1"/>
    <col min="3344" max="3344" width="7.625" style="1184" customWidth="1"/>
    <col min="3345" max="3345" width="1.25" style="1184" customWidth="1"/>
    <col min="3346" max="3584" width="9" style="1184"/>
    <col min="3585" max="3585" width="2.375" style="1184" customWidth="1"/>
    <col min="3586" max="3586" width="8.375" style="1184" customWidth="1"/>
    <col min="3587" max="3598" width="7.625" style="1184" customWidth="1"/>
    <col min="3599" max="3599" width="6.875" style="1184" customWidth="1"/>
    <col min="3600" max="3600" width="7.625" style="1184" customWidth="1"/>
    <col min="3601" max="3601" width="1.25" style="1184" customWidth="1"/>
    <col min="3602" max="3840" width="9" style="1184"/>
    <col min="3841" max="3841" width="2.375" style="1184" customWidth="1"/>
    <col min="3842" max="3842" width="8.375" style="1184" customWidth="1"/>
    <col min="3843" max="3854" width="7.625" style="1184" customWidth="1"/>
    <col min="3855" max="3855" width="6.875" style="1184" customWidth="1"/>
    <col min="3856" max="3856" width="7.625" style="1184" customWidth="1"/>
    <col min="3857" max="3857" width="1.25" style="1184" customWidth="1"/>
    <col min="3858" max="4096" width="9" style="1184"/>
    <col min="4097" max="4097" width="2.375" style="1184" customWidth="1"/>
    <col min="4098" max="4098" width="8.375" style="1184" customWidth="1"/>
    <col min="4099" max="4110" width="7.625" style="1184" customWidth="1"/>
    <col min="4111" max="4111" width="6.875" style="1184" customWidth="1"/>
    <col min="4112" max="4112" width="7.625" style="1184" customWidth="1"/>
    <col min="4113" max="4113" width="1.25" style="1184" customWidth="1"/>
    <col min="4114" max="4352" width="9" style="1184"/>
    <col min="4353" max="4353" width="2.375" style="1184" customWidth="1"/>
    <col min="4354" max="4354" width="8.375" style="1184" customWidth="1"/>
    <col min="4355" max="4366" width="7.625" style="1184" customWidth="1"/>
    <col min="4367" max="4367" width="6.875" style="1184" customWidth="1"/>
    <col min="4368" max="4368" width="7.625" style="1184" customWidth="1"/>
    <col min="4369" max="4369" width="1.25" style="1184" customWidth="1"/>
    <col min="4370" max="4608" width="9" style="1184"/>
    <col min="4609" max="4609" width="2.375" style="1184" customWidth="1"/>
    <col min="4610" max="4610" width="8.375" style="1184" customWidth="1"/>
    <col min="4611" max="4622" width="7.625" style="1184" customWidth="1"/>
    <col min="4623" max="4623" width="6.875" style="1184" customWidth="1"/>
    <col min="4624" max="4624" width="7.625" style="1184" customWidth="1"/>
    <col min="4625" max="4625" width="1.25" style="1184" customWidth="1"/>
    <col min="4626" max="4864" width="9" style="1184"/>
    <col min="4865" max="4865" width="2.375" style="1184" customWidth="1"/>
    <col min="4866" max="4866" width="8.375" style="1184" customWidth="1"/>
    <col min="4867" max="4878" width="7.625" style="1184" customWidth="1"/>
    <col min="4879" max="4879" width="6.875" style="1184" customWidth="1"/>
    <col min="4880" max="4880" width="7.625" style="1184" customWidth="1"/>
    <col min="4881" max="4881" width="1.25" style="1184" customWidth="1"/>
    <col min="4882" max="5120" width="9" style="1184"/>
    <col min="5121" max="5121" width="2.375" style="1184" customWidth="1"/>
    <col min="5122" max="5122" width="8.375" style="1184" customWidth="1"/>
    <col min="5123" max="5134" width="7.625" style="1184" customWidth="1"/>
    <col min="5135" max="5135" width="6.875" style="1184" customWidth="1"/>
    <col min="5136" max="5136" width="7.625" style="1184" customWidth="1"/>
    <col min="5137" max="5137" width="1.25" style="1184" customWidth="1"/>
    <col min="5138" max="5376" width="9" style="1184"/>
    <col min="5377" max="5377" width="2.375" style="1184" customWidth="1"/>
    <col min="5378" max="5378" width="8.375" style="1184" customWidth="1"/>
    <col min="5379" max="5390" width="7.625" style="1184" customWidth="1"/>
    <col min="5391" max="5391" width="6.875" style="1184" customWidth="1"/>
    <col min="5392" max="5392" width="7.625" style="1184" customWidth="1"/>
    <col min="5393" max="5393" width="1.25" style="1184" customWidth="1"/>
    <col min="5394" max="5632" width="9" style="1184"/>
    <col min="5633" max="5633" width="2.375" style="1184" customWidth="1"/>
    <col min="5634" max="5634" width="8.375" style="1184" customWidth="1"/>
    <col min="5635" max="5646" width="7.625" style="1184" customWidth="1"/>
    <col min="5647" max="5647" width="6.875" style="1184" customWidth="1"/>
    <col min="5648" max="5648" width="7.625" style="1184" customWidth="1"/>
    <col min="5649" max="5649" width="1.25" style="1184" customWidth="1"/>
    <col min="5650" max="5888" width="9" style="1184"/>
    <col min="5889" max="5889" width="2.375" style="1184" customWidth="1"/>
    <col min="5890" max="5890" width="8.375" style="1184" customWidth="1"/>
    <col min="5891" max="5902" width="7.625" style="1184" customWidth="1"/>
    <col min="5903" max="5903" width="6.875" style="1184" customWidth="1"/>
    <col min="5904" max="5904" width="7.625" style="1184" customWidth="1"/>
    <col min="5905" max="5905" width="1.25" style="1184" customWidth="1"/>
    <col min="5906" max="6144" width="9" style="1184"/>
    <col min="6145" max="6145" width="2.375" style="1184" customWidth="1"/>
    <col min="6146" max="6146" width="8.375" style="1184" customWidth="1"/>
    <col min="6147" max="6158" width="7.625" style="1184" customWidth="1"/>
    <col min="6159" max="6159" width="6.875" style="1184" customWidth="1"/>
    <col min="6160" max="6160" width="7.625" style="1184" customWidth="1"/>
    <col min="6161" max="6161" width="1.25" style="1184" customWidth="1"/>
    <col min="6162" max="6400" width="9" style="1184"/>
    <col min="6401" max="6401" width="2.375" style="1184" customWidth="1"/>
    <col min="6402" max="6402" width="8.375" style="1184" customWidth="1"/>
    <col min="6403" max="6414" width="7.625" style="1184" customWidth="1"/>
    <col min="6415" max="6415" width="6.875" style="1184" customWidth="1"/>
    <col min="6416" max="6416" width="7.625" style="1184" customWidth="1"/>
    <col min="6417" max="6417" width="1.25" style="1184" customWidth="1"/>
    <col min="6418" max="6656" width="9" style="1184"/>
    <col min="6657" max="6657" width="2.375" style="1184" customWidth="1"/>
    <col min="6658" max="6658" width="8.375" style="1184" customWidth="1"/>
    <col min="6659" max="6670" width="7.625" style="1184" customWidth="1"/>
    <col min="6671" max="6671" width="6.875" style="1184" customWidth="1"/>
    <col min="6672" max="6672" width="7.625" style="1184" customWidth="1"/>
    <col min="6673" max="6673" width="1.25" style="1184" customWidth="1"/>
    <col min="6674" max="6912" width="9" style="1184"/>
    <col min="6913" max="6913" width="2.375" style="1184" customWidth="1"/>
    <col min="6914" max="6914" width="8.375" style="1184" customWidth="1"/>
    <col min="6915" max="6926" width="7.625" style="1184" customWidth="1"/>
    <col min="6927" max="6927" width="6.875" style="1184" customWidth="1"/>
    <col min="6928" max="6928" width="7.625" style="1184" customWidth="1"/>
    <col min="6929" max="6929" width="1.25" style="1184" customWidth="1"/>
    <col min="6930" max="7168" width="9" style="1184"/>
    <col min="7169" max="7169" width="2.375" style="1184" customWidth="1"/>
    <col min="7170" max="7170" width="8.375" style="1184" customWidth="1"/>
    <col min="7171" max="7182" width="7.625" style="1184" customWidth="1"/>
    <col min="7183" max="7183" width="6.875" style="1184" customWidth="1"/>
    <col min="7184" max="7184" width="7.625" style="1184" customWidth="1"/>
    <col min="7185" max="7185" width="1.25" style="1184" customWidth="1"/>
    <col min="7186" max="7424" width="9" style="1184"/>
    <col min="7425" max="7425" width="2.375" style="1184" customWidth="1"/>
    <col min="7426" max="7426" width="8.375" style="1184" customWidth="1"/>
    <col min="7427" max="7438" width="7.625" style="1184" customWidth="1"/>
    <col min="7439" max="7439" width="6.875" style="1184" customWidth="1"/>
    <col min="7440" max="7440" width="7.625" style="1184" customWidth="1"/>
    <col min="7441" max="7441" width="1.25" style="1184" customWidth="1"/>
    <col min="7442" max="7680" width="9" style="1184"/>
    <col min="7681" max="7681" width="2.375" style="1184" customWidth="1"/>
    <col min="7682" max="7682" width="8.375" style="1184" customWidth="1"/>
    <col min="7683" max="7694" width="7.625" style="1184" customWidth="1"/>
    <col min="7695" max="7695" width="6.875" style="1184" customWidth="1"/>
    <col min="7696" max="7696" width="7.625" style="1184" customWidth="1"/>
    <col min="7697" max="7697" width="1.25" style="1184" customWidth="1"/>
    <col min="7698" max="7936" width="9" style="1184"/>
    <col min="7937" max="7937" width="2.375" style="1184" customWidth="1"/>
    <col min="7938" max="7938" width="8.375" style="1184" customWidth="1"/>
    <col min="7939" max="7950" width="7.625" style="1184" customWidth="1"/>
    <col min="7951" max="7951" width="6.875" style="1184" customWidth="1"/>
    <col min="7952" max="7952" width="7.625" style="1184" customWidth="1"/>
    <col min="7953" max="7953" width="1.25" style="1184" customWidth="1"/>
    <col min="7954" max="8192" width="9" style="1184"/>
    <col min="8193" max="8193" width="2.375" style="1184" customWidth="1"/>
    <col min="8194" max="8194" width="8.375" style="1184" customWidth="1"/>
    <col min="8195" max="8206" width="7.625" style="1184" customWidth="1"/>
    <col min="8207" max="8207" width="6.875" style="1184" customWidth="1"/>
    <col min="8208" max="8208" width="7.625" style="1184" customWidth="1"/>
    <col min="8209" max="8209" width="1.25" style="1184" customWidth="1"/>
    <col min="8210" max="8448" width="9" style="1184"/>
    <col min="8449" max="8449" width="2.375" style="1184" customWidth="1"/>
    <col min="8450" max="8450" width="8.375" style="1184" customWidth="1"/>
    <col min="8451" max="8462" width="7.625" style="1184" customWidth="1"/>
    <col min="8463" max="8463" width="6.875" style="1184" customWidth="1"/>
    <col min="8464" max="8464" width="7.625" style="1184" customWidth="1"/>
    <col min="8465" max="8465" width="1.25" style="1184" customWidth="1"/>
    <col min="8466" max="8704" width="9" style="1184"/>
    <col min="8705" max="8705" width="2.375" style="1184" customWidth="1"/>
    <col min="8706" max="8706" width="8.375" style="1184" customWidth="1"/>
    <col min="8707" max="8718" width="7.625" style="1184" customWidth="1"/>
    <col min="8719" max="8719" width="6.875" style="1184" customWidth="1"/>
    <col min="8720" max="8720" width="7.625" style="1184" customWidth="1"/>
    <col min="8721" max="8721" width="1.25" style="1184" customWidth="1"/>
    <col min="8722" max="8960" width="9" style="1184"/>
    <col min="8961" max="8961" width="2.375" style="1184" customWidth="1"/>
    <col min="8962" max="8962" width="8.375" style="1184" customWidth="1"/>
    <col min="8963" max="8974" width="7.625" style="1184" customWidth="1"/>
    <col min="8975" max="8975" width="6.875" style="1184" customWidth="1"/>
    <col min="8976" max="8976" width="7.625" style="1184" customWidth="1"/>
    <col min="8977" max="8977" width="1.25" style="1184" customWidth="1"/>
    <col min="8978" max="9216" width="9" style="1184"/>
    <col min="9217" max="9217" width="2.375" style="1184" customWidth="1"/>
    <col min="9218" max="9218" width="8.375" style="1184" customWidth="1"/>
    <col min="9219" max="9230" width="7.625" style="1184" customWidth="1"/>
    <col min="9231" max="9231" width="6.875" style="1184" customWidth="1"/>
    <col min="9232" max="9232" width="7.625" style="1184" customWidth="1"/>
    <col min="9233" max="9233" width="1.25" style="1184" customWidth="1"/>
    <col min="9234" max="9472" width="9" style="1184"/>
    <col min="9473" max="9473" width="2.375" style="1184" customWidth="1"/>
    <col min="9474" max="9474" width="8.375" style="1184" customWidth="1"/>
    <col min="9475" max="9486" width="7.625" style="1184" customWidth="1"/>
    <col min="9487" max="9487" width="6.875" style="1184" customWidth="1"/>
    <col min="9488" max="9488" width="7.625" style="1184" customWidth="1"/>
    <col min="9489" max="9489" width="1.25" style="1184" customWidth="1"/>
    <col min="9490" max="9728" width="9" style="1184"/>
    <col min="9729" max="9729" width="2.375" style="1184" customWidth="1"/>
    <col min="9730" max="9730" width="8.375" style="1184" customWidth="1"/>
    <col min="9731" max="9742" width="7.625" style="1184" customWidth="1"/>
    <col min="9743" max="9743" width="6.875" style="1184" customWidth="1"/>
    <col min="9744" max="9744" width="7.625" style="1184" customWidth="1"/>
    <col min="9745" max="9745" width="1.25" style="1184" customWidth="1"/>
    <col min="9746" max="9984" width="9" style="1184"/>
    <col min="9985" max="9985" width="2.375" style="1184" customWidth="1"/>
    <col min="9986" max="9986" width="8.375" style="1184" customWidth="1"/>
    <col min="9987" max="9998" width="7.625" style="1184" customWidth="1"/>
    <col min="9999" max="9999" width="6.875" style="1184" customWidth="1"/>
    <col min="10000" max="10000" width="7.625" style="1184" customWidth="1"/>
    <col min="10001" max="10001" width="1.25" style="1184" customWidth="1"/>
    <col min="10002" max="10240" width="9" style="1184"/>
    <col min="10241" max="10241" width="2.375" style="1184" customWidth="1"/>
    <col min="10242" max="10242" width="8.375" style="1184" customWidth="1"/>
    <col min="10243" max="10254" width="7.625" style="1184" customWidth="1"/>
    <col min="10255" max="10255" width="6.875" style="1184" customWidth="1"/>
    <col min="10256" max="10256" width="7.625" style="1184" customWidth="1"/>
    <col min="10257" max="10257" width="1.25" style="1184" customWidth="1"/>
    <col min="10258" max="10496" width="9" style="1184"/>
    <col min="10497" max="10497" width="2.375" style="1184" customWidth="1"/>
    <col min="10498" max="10498" width="8.375" style="1184" customWidth="1"/>
    <col min="10499" max="10510" width="7.625" style="1184" customWidth="1"/>
    <col min="10511" max="10511" width="6.875" style="1184" customWidth="1"/>
    <col min="10512" max="10512" width="7.625" style="1184" customWidth="1"/>
    <col min="10513" max="10513" width="1.25" style="1184" customWidth="1"/>
    <col min="10514" max="10752" width="9" style="1184"/>
    <col min="10753" max="10753" width="2.375" style="1184" customWidth="1"/>
    <col min="10754" max="10754" width="8.375" style="1184" customWidth="1"/>
    <col min="10755" max="10766" width="7.625" style="1184" customWidth="1"/>
    <col min="10767" max="10767" width="6.875" style="1184" customWidth="1"/>
    <col min="10768" max="10768" width="7.625" style="1184" customWidth="1"/>
    <col min="10769" max="10769" width="1.25" style="1184" customWidth="1"/>
    <col min="10770" max="11008" width="9" style="1184"/>
    <col min="11009" max="11009" width="2.375" style="1184" customWidth="1"/>
    <col min="11010" max="11010" width="8.375" style="1184" customWidth="1"/>
    <col min="11011" max="11022" width="7.625" style="1184" customWidth="1"/>
    <col min="11023" max="11023" width="6.875" style="1184" customWidth="1"/>
    <col min="11024" max="11024" width="7.625" style="1184" customWidth="1"/>
    <col min="11025" max="11025" width="1.25" style="1184" customWidth="1"/>
    <col min="11026" max="11264" width="9" style="1184"/>
    <col min="11265" max="11265" width="2.375" style="1184" customWidth="1"/>
    <col min="11266" max="11266" width="8.375" style="1184" customWidth="1"/>
    <col min="11267" max="11278" width="7.625" style="1184" customWidth="1"/>
    <col min="11279" max="11279" width="6.875" style="1184" customWidth="1"/>
    <col min="11280" max="11280" width="7.625" style="1184" customWidth="1"/>
    <col min="11281" max="11281" width="1.25" style="1184" customWidth="1"/>
    <col min="11282" max="11520" width="9" style="1184"/>
    <col min="11521" max="11521" width="2.375" style="1184" customWidth="1"/>
    <col min="11522" max="11522" width="8.375" style="1184" customWidth="1"/>
    <col min="11523" max="11534" width="7.625" style="1184" customWidth="1"/>
    <col min="11535" max="11535" width="6.875" style="1184" customWidth="1"/>
    <col min="11536" max="11536" width="7.625" style="1184" customWidth="1"/>
    <col min="11537" max="11537" width="1.25" style="1184" customWidth="1"/>
    <col min="11538" max="11776" width="9" style="1184"/>
    <col min="11777" max="11777" width="2.375" style="1184" customWidth="1"/>
    <col min="11778" max="11778" width="8.375" style="1184" customWidth="1"/>
    <col min="11779" max="11790" width="7.625" style="1184" customWidth="1"/>
    <col min="11791" max="11791" width="6.875" style="1184" customWidth="1"/>
    <col min="11792" max="11792" width="7.625" style="1184" customWidth="1"/>
    <col min="11793" max="11793" width="1.25" style="1184" customWidth="1"/>
    <col min="11794" max="12032" width="9" style="1184"/>
    <col min="12033" max="12033" width="2.375" style="1184" customWidth="1"/>
    <col min="12034" max="12034" width="8.375" style="1184" customWidth="1"/>
    <col min="12035" max="12046" width="7.625" style="1184" customWidth="1"/>
    <col min="12047" max="12047" width="6.875" style="1184" customWidth="1"/>
    <col min="12048" max="12048" width="7.625" style="1184" customWidth="1"/>
    <col min="12049" max="12049" width="1.25" style="1184" customWidth="1"/>
    <col min="12050" max="12288" width="9" style="1184"/>
    <col min="12289" max="12289" width="2.375" style="1184" customWidth="1"/>
    <col min="12290" max="12290" width="8.375" style="1184" customWidth="1"/>
    <col min="12291" max="12302" width="7.625" style="1184" customWidth="1"/>
    <col min="12303" max="12303" width="6.875" style="1184" customWidth="1"/>
    <col min="12304" max="12304" width="7.625" style="1184" customWidth="1"/>
    <col min="12305" max="12305" width="1.25" style="1184" customWidth="1"/>
    <col min="12306" max="12544" width="9" style="1184"/>
    <col min="12545" max="12545" width="2.375" style="1184" customWidth="1"/>
    <col min="12546" max="12546" width="8.375" style="1184" customWidth="1"/>
    <col min="12547" max="12558" width="7.625" style="1184" customWidth="1"/>
    <col min="12559" max="12559" width="6.875" style="1184" customWidth="1"/>
    <col min="12560" max="12560" width="7.625" style="1184" customWidth="1"/>
    <col min="12561" max="12561" width="1.25" style="1184" customWidth="1"/>
    <col min="12562" max="12800" width="9" style="1184"/>
    <col min="12801" max="12801" width="2.375" style="1184" customWidth="1"/>
    <col min="12802" max="12802" width="8.375" style="1184" customWidth="1"/>
    <col min="12803" max="12814" width="7.625" style="1184" customWidth="1"/>
    <col min="12815" max="12815" width="6.875" style="1184" customWidth="1"/>
    <col min="12816" max="12816" width="7.625" style="1184" customWidth="1"/>
    <col min="12817" max="12817" width="1.25" style="1184" customWidth="1"/>
    <col min="12818" max="13056" width="9" style="1184"/>
    <col min="13057" max="13057" width="2.375" style="1184" customWidth="1"/>
    <col min="13058" max="13058" width="8.375" style="1184" customWidth="1"/>
    <col min="13059" max="13070" width="7.625" style="1184" customWidth="1"/>
    <col min="13071" max="13071" width="6.875" style="1184" customWidth="1"/>
    <col min="13072" max="13072" width="7.625" style="1184" customWidth="1"/>
    <col min="13073" max="13073" width="1.25" style="1184" customWidth="1"/>
    <col min="13074" max="13312" width="9" style="1184"/>
    <col min="13313" max="13313" width="2.375" style="1184" customWidth="1"/>
    <col min="13314" max="13314" width="8.375" style="1184" customWidth="1"/>
    <col min="13315" max="13326" width="7.625" style="1184" customWidth="1"/>
    <col min="13327" max="13327" width="6.875" style="1184" customWidth="1"/>
    <col min="13328" max="13328" width="7.625" style="1184" customWidth="1"/>
    <col min="13329" max="13329" width="1.25" style="1184" customWidth="1"/>
    <col min="13330" max="13568" width="9" style="1184"/>
    <col min="13569" max="13569" width="2.375" style="1184" customWidth="1"/>
    <col min="13570" max="13570" width="8.375" style="1184" customWidth="1"/>
    <col min="13571" max="13582" width="7.625" style="1184" customWidth="1"/>
    <col min="13583" max="13583" width="6.875" style="1184" customWidth="1"/>
    <col min="13584" max="13584" width="7.625" style="1184" customWidth="1"/>
    <col min="13585" max="13585" width="1.25" style="1184" customWidth="1"/>
    <col min="13586" max="13824" width="9" style="1184"/>
    <col min="13825" max="13825" width="2.375" style="1184" customWidth="1"/>
    <col min="13826" max="13826" width="8.375" style="1184" customWidth="1"/>
    <col min="13827" max="13838" width="7.625" style="1184" customWidth="1"/>
    <col min="13839" max="13839" width="6.875" style="1184" customWidth="1"/>
    <col min="13840" max="13840" width="7.625" style="1184" customWidth="1"/>
    <col min="13841" max="13841" width="1.25" style="1184" customWidth="1"/>
    <col min="13842" max="14080" width="9" style="1184"/>
    <col min="14081" max="14081" width="2.375" style="1184" customWidth="1"/>
    <col min="14082" max="14082" width="8.375" style="1184" customWidth="1"/>
    <col min="14083" max="14094" width="7.625" style="1184" customWidth="1"/>
    <col min="14095" max="14095" width="6.875" style="1184" customWidth="1"/>
    <col min="14096" max="14096" width="7.625" style="1184" customWidth="1"/>
    <col min="14097" max="14097" width="1.25" style="1184" customWidth="1"/>
    <col min="14098" max="14336" width="9" style="1184"/>
    <col min="14337" max="14337" width="2.375" style="1184" customWidth="1"/>
    <col min="14338" max="14338" width="8.375" style="1184" customWidth="1"/>
    <col min="14339" max="14350" width="7.625" style="1184" customWidth="1"/>
    <col min="14351" max="14351" width="6.875" style="1184" customWidth="1"/>
    <col min="14352" max="14352" width="7.625" style="1184" customWidth="1"/>
    <col min="14353" max="14353" width="1.25" style="1184" customWidth="1"/>
    <col min="14354" max="14592" width="9" style="1184"/>
    <col min="14593" max="14593" width="2.375" style="1184" customWidth="1"/>
    <col min="14594" max="14594" width="8.375" style="1184" customWidth="1"/>
    <col min="14595" max="14606" width="7.625" style="1184" customWidth="1"/>
    <col min="14607" max="14607" width="6.875" style="1184" customWidth="1"/>
    <col min="14608" max="14608" width="7.625" style="1184" customWidth="1"/>
    <col min="14609" max="14609" width="1.25" style="1184" customWidth="1"/>
    <col min="14610" max="14848" width="9" style="1184"/>
    <col min="14849" max="14849" width="2.375" style="1184" customWidth="1"/>
    <col min="14850" max="14850" width="8.375" style="1184" customWidth="1"/>
    <col min="14851" max="14862" width="7.625" style="1184" customWidth="1"/>
    <col min="14863" max="14863" width="6.875" style="1184" customWidth="1"/>
    <col min="14864" max="14864" width="7.625" style="1184" customWidth="1"/>
    <col min="14865" max="14865" width="1.25" style="1184" customWidth="1"/>
    <col min="14866" max="15104" width="9" style="1184"/>
    <col min="15105" max="15105" width="2.375" style="1184" customWidth="1"/>
    <col min="15106" max="15106" width="8.375" style="1184" customWidth="1"/>
    <col min="15107" max="15118" width="7.625" style="1184" customWidth="1"/>
    <col min="15119" max="15119" width="6.875" style="1184" customWidth="1"/>
    <col min="15120" max="15120" width="7.625" style="1184" customWidth="1"/>
    <col min="15121" max="15121" width="1.25" style="1184" customWidth="1"/>
    <col min="15122" max="15360" width="9" style="1184"/>
    <col min="15361" max="15361" width="2.375" style="1184" customWidth="1"/>
    <col min="15362" max="15362" width="8.375" style="1184" customWidth="1"/>
    <col min="15363" max="15374" width="7.625" style="1184" customWidth="1"/>
    <col min="15375" max="15375" width="6.875" style="1184" customWidth="1"/>
    <col min="15376" max="15376" width="7.625" style="1184" customWidth="1"/>
    <col min="15377" max="15377" width="1.25" style="1184" customWidth="1"/>
    <col min="15378" max="15616" width="9" style="1184"/>
    <col min="15617" max="15617" width="2.375" style="1184" customWidth="1"/>
    <col min="15618" max="15618" width="8.375" style="1184" customWidth="1"/>
    <col min="15619" max="15630" width="7.625" style="1184" customWidth="1"/>
    <col min="15631" max="15631" width="6.875" style="1184" customWidth="1"/>
    <col min="15632" max="15632" width="7.625" style="1184" customWidth="1"/>
    <col min="15633" max="15633" width="1.25" style="1184" customWidth="1"/>
    <col min="15634" max="15872" width="9" style="1184"/>
    <col min="15873" max="15873" width="2.375" style="1184" customWidth="1"/>
    <col min="15874" max="15874" width="8.375" style="1184" customWidth="1"/>
    <col min="15875" max="15886" width="7.625" style="1184" customWidth="1"/>
    <col min="15887" max="15887" width="6.875" style="1184" customWidth="1"/>
    <col min="15888" max="15888" width="7.625" style="1184" customWidth="1"/>
    <col min="15889" max="15889" width="1.25" style="1184" customWidth="1"/>
    <col min="15890" max="16128" width="9" style="1184"/>
    <col min="16129" max="16129" width="2.375" style="1184" customWidth="1"/>
    <col min="16130" max="16130" width="8.375" style="1184" customWidth="1"/>
    <col min="16131" max="16142" width="7.625" style="1184" customWidth="1"/>
    <col min="16143" max="16143" width="6.875" style="1184" customWidth="1"/>
    <col min="16144" max="16144" width="7.625" style="1184" customWidth="1"/>
    <col min="16145" max="16145" width="1.25" style="1184" customWidth="1"/>
    <col min="16146" max="16384" width="9" style="1184"/>
  </cols>
  <sheetData>
    <row r="1" spans="1:17" x14ac:dyDescent="0.15">
      <c r="A1" s="1184" t="s">
        <v>2695</v>
      </c>
    </row>
    <row r="2" spans="1:17" ht="17.25" x14ac:dyDescent="0.15">
      <c r="A2" s="2562" t="s">
        <v>2656</v>
      </c>
      <c r="B2" s="2562"/>
      <c r="C2" s="2562"/>
      <c r="D2" s="2562"/>
      <c r="E2" s="2562"/>
      <c r="F2" s="2562"/>
      <c r="G2" s="2562"/>
      <c r="H2" s="2562"/>
      <c r="I2" s="2562"/>
      <c r="J2" s="2562"/>
      <c r="K2" s="2562"/>
      <c r="L2" s="2562"/>
      <c r="M2" s="2562"/>
      <c r="N2" s="2562"/>
      <c r="O2" s="2562"/>
      <c r="P2" s="2562"/>
      <c r="Q2" s="2562"/>
    </row>
    <row r="3" spans="1:17" ht="17.25" x14ac:dyDescent="0.15">
      <c r="A3" s="1185"/>
      <c r="B3" s="1185"/>
      <c r="C3" s="1185"/>
      <c r="D3" s="1185"/>
      <c r="E3" s="1185"/>
      <c r="F3" s="1185"/>
      <c r="G3" s="1185"/>
      <c r="H3" s="1185"/>
      <c r="I3" s="1185"/>
      <c r="J3" s="1185"/>
      <c r="K3" s="1185"/>
      <c r="L3" s="1185"/>
      <c r="M3" s="1185"/>
      <c r="N3" s="1185"/>
      <c r="O3" s="1185"/>
      <c r="P3" s="1185"/>
      <c r="Q3" s="1185"/>
    </row>
    <row r="4" spans="1:17" ht="17.25" x14ac:dyDescent="0.15">
      <c r="A4" s="1185"/>
      <c r="B4" s="1185"/>
      <c r="C4" s="1185"/>
      <c r="D4" s="1185"/>
      <c r="E4" s="1185"/>
      <c r="F4" s="1185"/>
      <c r="G4" s="1185"/>
      <c r="H4" s="1185"/>
      <c r="I4" s="1185"/>
      <c r="J4" s="1185"/>
      <c r="K4" s="1185"/>
      <c r="L4" s="1185"/>
      <c r="M4" s="1185"/>
      <c r="N4" s="1185"/>
      <c r="O4" s="1185"/>
      <c r="P4" s="1185"/>
      <c r="Q4" s="1185"/>
    </row>
    <row r="6" spans="1:17" ht="22.5" customHeight="1" x14ac:dyDescent="0.15">
      <c r="B6" s="1186" t="s">
        <v>1295</v>
      </c>
      <c r="C6" s="1187"/>
      <c r="D6" s="1188"/>
      <c r="E6" s="1188"/>
      <c r="F6" s="1188"/>
      <c r="G6" s="1189"/>
      <c r="H6" s="1189"/>
      <c r="I6" s="1190"/>
      <c r="J6" s="2563" t="s">
        <v>1177</v>
      </c>
      <c r="K6" s="2564"/>
      <c r="L6" s="2563" t="s">
        <v>2657</v>
      </c>
      <c r="M6" s="2565"/>
      <c r="N6" s="2565"/>
      <c r="O6" s="2565"/>
      <c r="P6" s="2565"/>
      <c r="Q6" s="2564"/>
    </row>
    <row r="7" spans="1:17" ht="59.25" customHeight="1" x14ac:dyDescent="0.15">
      <c r="B7" s="1191" t="s">
        <v>796</v>
      </c>
      <c r="C7" s="2566" t="s">
        <v>2658</v>
      </c>
      <c r="D7" s="2565"/>
      <c r="E7" s="2565"/>
      <c r="F7" s="2565"/>
      <c r="G7" s="2565"/>
      <c r="H7" s="2565"/>
      <c r="I7" s="2565"/>
      <c r="J7" s="2565"/>
      <c r="K7" s="2565"/>
      <c r="L7" s="2565"/>
      <c r="M7" s="2565"/>
      <c r="N7" s="2565"/>
      <c r="O7" s="2565"/>
      <c r="P7" s="2565"/>
      <c r="Q7" s="2564"/>
    </row>
    <row r="8" spans="1:17" ht="12.75" customHeight="1" x14ac:dyDescent="0.15">
      <c r="N8" s="1192"/>
      <c r="O8" s="1192"/>
      <c r="P8" s="1192"/>
      <c r="Q8" s="1192"/>
    </row>
    <row r="9" spans="1:17" ht="12.75" customHeight="1" x14ac:dyDescent="0.15">
      <c r="N9" s="1192"/>
      <c r="O9" s="1192"/>
      <c r="P9" s="1192"/>
      <c r="Q9" s="1192"/>
    </row>
    <row r="11" spans="1:17" s="1194" customFormat="1" ht="13.5" customHeight="1" x14ac:dyDescent="0.15">
      <c r="A11" s="1193"/>
      <c r="B11" s="1193"/>
      <c r="C11" s="1193"/>
      <c r="D11" s="1193"/>
      <c r="E11" s="1193"/>
      <c r="F11" s="1193"/>
      <c r="G11" s="1193"/>
      <c r="H11" s="1193"/>
      <c r="I11" s="1193"/>
      <c r="J11" s="1193"/>
      <c r="K11" s="1193"/>
      <c r="L11" s="1193"/>
      <c r="M11" s="1193"/>
      <c r="N11" s="1193"/>
      <c r="O11" s="1193"/>
      <c r="P11" s="1193"/>
      <c r="Q11" s="1193"/>
    </row>
    <row r="12" spans="1:17" s="1196" customFormat="1" ht="14.25" x14ac:dyDescent="0.15">
      <c r="A12" s="1195" t="s">
        <v>2659</v>
      </c>
    </row>
    <row r="13" spans="1:17" s="1196" customFormat="1" ht="14.25" x14ac:dyDescent="0.15">
      <c r="A13" s="1195"/>
    </row>
    <row r="14" spans="1:17" s="1196" customFormat="1" ht="14.25" x14ac:dyDescent="0.15">
      <c r="A14" s="1195"/>
    </row>
    <row r="16" spans="1:17" ht="17.25" x14ac:dyDescent="0.15">
      <c r="A16" s="1195" t="s">
        <v>2660</v>
      </c>
      <c r="B16" s="1194"/>
    </row>
    <row r="17" spans="1:17" ht="7.5" customHeight="1" thickBot="1" x14ac:dyDescent="0.2">
      <c r="A17" s="1195"/>
      <c r="B17" s="1194"/>
    </row>
    <row r="18" spans="1:17" ht="16.5" customHeight="1" x14ac:dyDescent="0.15">
      <c r="B18" s="1197"/>
      <c r="C18" s="1197" t="s">
        <v>2661</v>
      </c>
      <c r="D18" s="1197" t="s">
        <v>2662</v>
      </c>
      <c r="E18" s="1197" t="s">
        <v>2663</v>
      </c>
      <c r="F18" s="1197" t="s">
        <v>2664</v>
      </c>
      <c r="G18" s="1197" t="s">
        <v>2665</v>
      </c>
      <c r="H18" s="1197" t="s">
        <v>2666</v>
      </c>
      <c r="I18" s="1197" t="s">
        <v>2667</v>
      </c>
      <c r="J18" s="1197" t="s">
        <v>2668</v>
      </c>
      <c r="K18" s="1197" t="s">
        <v>2669</v>
      </c>
      <c r="L18" s="1197" t="s">
        <v>2670</v>
      </c>
      <c r="M18" s="1198" t="s">
        <v>2671</v>
      </c>
      <c r="N18" s="1197" t="s">
        <v>2672</v>
      </c>
      <c r="O18" s="1199"/>
      <c r="P18" s="1200" t="s">
        <v>2673</v>
      </c>
    </row>
    <row r="19" spans="1:17" ht="42.75" customHeight="1" x14ac:dyDescent="0.15">
      <c r="B19" s="2559" t="s">
        <v>2674</v>
      </c>
      <c r="C19" s="1201"/>
      <c r="D19" s="1201"/>
      <c r="E19" s="1201"/>
      <c r="F19" s="1201"/>
      <c r="G19" s="1201"/>
      <c r="H19" s="1201"/>
      <c r="I19" s="1201"/>
      <c r="J19" s="1201"/>
      <c r="K19" s="1201"/>
      <c r="L19" s="1201"/>
      <c r="M19" s="1202"/>
      <c r="N19" s="1201">
        <f>SUM(C19:M19)</f>
        <v>0</v>
      </c>
      <c r="O19" s="1203" t="s">
        <v>2675</v>
      </c>
      <c r="P19" s="1204"/>
      <c r="Q19" s="2561"/>
    </row>
    <row r="20" spans="1:17" ht="41.25" customHeight="1" thickBot="1" x14ac:dyDescent="0.2">
      <c r="B20" s="2560"/>
      <c r="C20" s="1205" t="s">
        <v>2676</v>
      </c>
      <c r="D20" s="1205" t="s">
        <v>2676</v>
      </c>
      <c r="E20" s="1205" t="s">
        <v>2676</v>
      </c>
      <c r="F20" s="1205" t="s">
        <v>2676</v>
      </c>
      <c r="G20" s="1205" t="s">
        <v>2676</v>
      </c>
      <c r="H20" s="1205" t="s">
        <v>2676</v>
      </c>
      <c r="I20" s="1205" t="s">
        <v>2676</v>
      </c>
      <c r="J20" s="1205" t="s">
        <v>2676</v>
      </c>
      <c r="K20" s="1205" t="s">
        <v>2676</v>
      </c>
      <c r="L20" s="1205" t="s">
        <v>2676</v>
      </c>
      <c r="M20" s="1205" t="s">
        <v>2676</v>
      </c>
      <c r="N20" s="1205" t="s">
        <v>2676</v>
      </c>
      <c r="O20" s="1206"/>
      <c r="P20" s="1207" t="s">
        <v>2676</v>
      </c>
      <c r="Q20" s="2561"/>
    </row>
    <row r="21" spans="1:17" ht="41.25" customHeight="1" x14ac:dyDescent="0.15">
      <c r="B21" s="1208"/>
      <c r="C21" s="1209"/>
      <c r="D21" s="1209"/>
      <c r="E21" s="1209"/>
      <c r="F21" s="1209"/>
      <c r="G21" s="1209"/>
      <c r="H21" s="1209"/>
      <c r="I21" s="1209"/>
      <c r="J21" s="1209"/>
      <c r="K21" s="1209"/>
      <c r="L21" s="1209"/>
      <c r="M21" s="1209"/>
      <c r="N21" s="1209"/>
      <c r="O21" s="1206"/>
      <c r="P21" s="1210"/>
      <c r="Q21" s="1211"/>
    </row>
    <row r="22" spans="1:17" ht="27.75" customHeight="1" x14ac:dyDescent="0.15">
      <c r="B22" s="1192"/>
      <c r="C22" s="1210"/>
      <c r="D22" s="1210"/>
      <c r="E22" s="1210"/>
      <c r="F22" s="1210"/>
      <c r="G22" s="1210"/>
      <c r="H22" s="1210"/>
      <c r="I22" s="1210"/>
      <c r="J22" s="1210"/>
      <c r="K22" s="1210"/>
      <c r="L22" s="1210"/>
      <c r="M22" s="1210"/>
      <c r="N22" s="1210"/>
    </row>
    <row r="23" spans="1:17" x14ac:dyDescent="0.15">
      <c r="E23" s="1212"/>
      <c r="F23" s="1212"/>
      <c r="G23" s="1212"/>
      <c r="H23" s="1212"/>
      <c r="I23" s="1212"/>
      <c r="J23" s="1212"/>
      <c r="K23" s="1212"/>
      <c r="L23" s="1212"/>
      <c r="M23" s="1212"/>
      <c r="N23" s="1212"/>
    </row>
    <row r="24" spans="1:17" ht="17.25" x14ac:dyDescent="0.15">
      <c r="A24" s="1195" t="s">
        <v>2677</v>
      </c>
      <c r="B24" s="1194"/>
    </row>
    <row r="25" spans="1:17" ht="17.25" x14ac:dyDescent="0.15">
      <c r="A25" s="1195"/>
      <c r="B25" s="1194"/>
    </row>
    <row r="26" spans="1:17" ht="7.5" customHeight="1" thickBot="1" x14ac:dyDescent="0.2"/>
    <row r="27" spans="1:17" ht="16.5" customHeight="1" x14ac:dyDescent="0.15">
      <c r="B27" s="1197"/>
      <c r="C27" s="1197" t="s">
        <v>2678</v>
      </c>
      <c r="D27" s="1197" t="s">
        <v>2678</v>
      </c>
      <c r="E27" s="1198" t="s">
        <v>2678</v>
      </c>
      <c r="F27" s="1197" t="s">
        <v>2672</v>
      </c>
      <c r="G27" s="1213"/>
      <c r="H27" s="1200" t="s">
        <v>2673</v>
      </c>
    </row>
    <row r="28" spans="1:17" ht="42.75" customHeight="1" x14ac:dyDescent="0.15">
      <c r="B28" s="2559" t="s">
        <v>2674</v>
      </c>
      <c r="C28" s="1214"/>
      <c r="D28" s="1214"/>
      <c r="E28" s="1215"/>
      <c r="F28" s="1214"/>
      <c r="G28" s="1203" t="s">
        <v>2679</v>
      </c>
      <c r="H28" s="1216">
        <f>+F28/3</f>
        <v>0</v>
      </c>
      <c r="I28" s="2561"/>
    </row>
    <row r="29" spans="1:17" ht="29.25" customHeight="1" thickBot="1" x14ac:dyDescent="0.2">
      <c r="B29" s="2560"/>
      <c r="C29" s="1205" t="s">
        <v>2676</v>
      </c>
      <c r="D29" s="1205" t="s">
        <v>2676</v>
      </c>
      <c r="E29" s="1205" t="s">
        <v>2676</v>
      </c>
      <c r="F29" s="1205" t="s">
        <v>2676</v>
      </c>
      <c r="G29" s="1206"/>
      <c r="H29" s="1207" t="s">
        <v>2676</v>
      </c>
      <c r="I29" s="2561"/>
    </row>
    <row r="37" spans="2:8" ht="19.5" customHeight="1" x14ac:dyDescent="0.15">
      <c r="B37" s="1184" t="s">
        <v>2680</v>
      </c>
    </row>
    <row r="39" spans="2:8" ht="22.5" customHeight="1" x14ac:dyDescent="0.15">
      <c r="C39" s="1184" t="s">
        <v>2681</v>
      </c>
      <c r="F39" s="1184" t="s">
        <v>2682</v>
      </c>
    </row>
    <row r="40" spans="2:8" ht="22.5" customHeight="1" x14ac:dyDescent="0.15">
      <c r="C40" s="1184" t="s">
        <v>2683</v>
      </c>
      <c r="F40" s="1184" t="s">
        <v>2684</v>
      </c>
      <c r="H40" s="1184" t="s">
        <v>2685</v>
      </c>
    </row>
    <row r="41" spans="2:8" ht="22.5" customHeight="1" x14ac:dyDescent="0.15">
      <c r="C41" s="1184" t="s">
        <v>1372</v>
      </c>
      <c r="F41" s="1184" t="s">
        <v>2686</v>
      </c>
      <c r="H41" s="1184" t="s">
        <v>2685</v>
      </c>
    </row>
    <row r="42" spans="2:8" ht="22.5" customHeight="1" x14ac:dyDescent="0.15">
      <c r="C42" s="1184" t="s">
        <v>2687</v>
      </c>
      <c r="F42" s="1184" t="s">
        <v>2688</v>
      </c>
      <c r="H42" s="1184" t="s">
        <v>2689</v>
      </c>
    </row>
    <row r="43" spans="2:8" ht="22.5" customHeight="1" x14ac:dyDescent="0.15">
      <c r="C43" s="1184" t="s">
        <v>97</v>
      </c>
      <c r="F43" s="1184" t="s">
        <v>2690</v>
      </c>
      <c r="H43" s="1184" t="s">
        <v>2685</v>
      </c>
    </row>
    <row r="44" spans="2:8" ht="22.5" customHeight="1" x14ac:dyDescent="0.15">
      <c r="C44" s="1184" t="s">
        <v>2691</v>
      </c>
      <c r="F44" s="1184" t="s">
        <v>2692</v>
      </c>
      <c r="H44" s="1184" t="s">
        <v>2693</v>
      </c>
    </row>
    <row r="45" spans="2:8" ht="22.5" customHeight="1" x14ac:dyDescent="0.15">
      <c r="C45" s="1184" t="s">
        <v>720</v>
      </c>
      <c r="F45" s="1184" t="s">
        <v>2694</v>
      </c>
    </row>
  </sheetData>
  <sheetProtection selectLockedCells="1" selectUnlockedCells="1"/>
  <mergeCells count="8">
    <mergeCell ref="B28:B29"/>
    <mergeCell ref="I28:I29"/>
    <mergeCell ref="A2:Q2"/>
    <mergeCell ref="J6:K6"/>
    <mergeCell ref="L6:Q6"/>
    <mergeCell ref="C7:Q7"/>
    <mergeCell ref="B19:B20"/>
    <mergeCell ref="Q19:Q20"/>
  </mergeCells>
  <phoneticPr fontId="2"/>
  <conditionalFormatting sqref="E23:N23">
    <cfRule type="expression" dxfId="63" priority="1" stopIfTrue="1">
      <formula>"$#REF!$#REF!"&gt;"$#REF!$#REF!"</formula>
    </cfRule>
    <cfRule type="expression" dxfId="62" priority="2" stopIfTrue="1">
      <formula>"$#REF!$#REF!"&gt;"$#REF!$#REF!"</formula>
    </cfRule>
  </conditionalFormatting>
  <pageMargins left="0.59055118110236227" right="0.39370078740157483" top="0.98425196850393704" bottom="0.98425196850393704" header="0.51181102362204722" footer="0.51181102362204722"/>
  <pageSetup paperSize="9" scale="80" firstPageNumber="0"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N72"/>
  <sheetViews>
    <sheetView view="pageBreakPreview" zoomScaleNormal="100" zoomScaleSheetLayoutView="100" workbookViewId="0">
      <selection activeCell="I14" sqref="I14:J16"/>
    </sheetView>
  </sheetViews>
  <sheetFormatPr defaultRowHeight="21" customHeight="1" x14ac:dyDescent="0.15"/>
  <cols>
    <col min="1" max="1" width="1.625" style="1218" customWidth="1"/>
    <col min="2" max="2" width="27" style="1218" customWidth="1"/>
    <col min="3" max="13" width="7.25" style="1218" customWidth="1"/>
    <col min="14" max="14" width="7.5" style="1218" customWidth="1"/>
    <col min="15" max="256" width="9" style="1218"/>
    <col min="257" max="257" width="1.625" style="1218" customWidth="1"/>
    <col min="258" max="258" width="27" style="1218" customWidth="1"/>
    <col min="259" max="269" width="7.25" style="1218" customWidth="1"/>
    <col min="270" max="270" width="7.5" style="1218" customWidth="1"/>
    <col min="271" max="512" width="9" style="1218"/>
    <col min="513" max="513" width="1.625" style="1218" customWidth="1"/>
    <col min="514" max="514" width="27" style="1218" customWidth="1"/>
    <col min="515" max="525" width="7.25" style="1218" customWidth="1"/>
    <col min="526" max="526" width="7.5" style="1218" customWidth="1"/>
    <col min="527" max="768" width="9" style="1218"/>
    <col min="769" max="769" width="1.625" style="1218" customWidth="1"/>
    <col min="770" max="770" width="27" style="1218" customWidth="1"/>
    <col min="771" max="781" width="7.25" style="1218" customWidth="1"/>
    <col min="782" max="782" width="7.5" style="1218" customWidth="1"/>
    <col min="783" max="1024" width="9" style="1218"/>
    <col min="1025" max="1025" width="1.625" style="1218" customWidth="1"/>
    <col min="1026" max="1026" width="27" style="1218" customWidth="1"/>
    <col min="1027" max="1037" width="7.25" style="1218" customWidth="1"/>
    <col min="1038" max="1038" width="7.5" style="1218" customWidth="1"/>
    <col min="1039" max="1280" width="9" style="1218"/>
    <col min="1281" max="1281" width="1.625" style="1218" customWidth="1"/>
    <col min="1282" max="1282" width="27" style="1218" customWidth="1"/>
    <col min="1283" max="1293" width="7.25" style="1218" customWidth="1"/>
    <col min="1294" max="1294" width="7.5" style="1218" customWidth="1"/>
    <col min="1295" max="1536" width="9" style="1218"/>
    <col min="1537" max="1537" width="1.625" style="1218" customWidth="1"/>
    <col min="1538" max="1538" width="27" style="1218" customWidth="1"/>
    <col min="1539" max="1549" width="7.25" style="1218" customWidth="1"/>
    <col min="1550" max="1550" width="7.5" style="1218" customWidth="1"/>
    <col min="1551" max="1792" width="9" style="1218"/>
    <col min="1793" max="1793" width="1.625" style="1218" customWidth="1"/>
    <col min="1794" max="1794" width="27" style="1218" customWidth="1"/>
    <col min="1795" max="1805" width="7.25" style="1218" customWidth="1"/>
    <col min="1806" max="1806" width="7.5" style="1218" customWidth="1"/>
    <col min="1807" max="2048" width="9" style="1218"/>
    <col min="2049" max="2049" width="1.625" style="1218" customWidth="1"/>
    <col min="2050" max="2050" width="27" style="1218" customWidth="1"/>
    <col min="2051" max="2061" width="7.25" style="1218" customWidth="1"/>
    <col min="2062" max="2062" width="7.5" style="1218" customWidth="1"/>
    <col min="2063" max="2304" width="9" style="1218"/>
    <col min="2305" max="2305" width="1.625" style="1218" customWidth="1"/>
    <col min="2306" max="2306" width="27" style="1218" customWidth="1"/>
    <col min="2307" max="2317" width="7.25" style="1218" customWidth="1"/>
    <col min="2318" max="2318" width="7.5" style="1218" customWidth="1"/>
    <col min="2319" max="2560" width="9" style="1218"/>
    <col min="2561" max="2561" width="1.625" style="1218" customWidth="1"/>
    <col min="2562" max="2562" width="27" style="1218" customWidth="1"/>
    <col min="2563" max="2573" width="7.25" style="1218" customWidth="1"/>
    <col min="2574" max="2574" width="7.5" style="1218" customWidth="1"/>
    <col min="2575" max="2816" width="9" style="1218"/>
    <col min="2817" max="2817" width="1.625" style="1218" customWidth="1"/>
    <col min="2818" max="2818" width="27" style="1218" customWidth="1"/>
    <col min="2819" max="2829" width="7.25" style="1218" customWidth="1"/>
    <col min="2830" max="2830" width="7.5" style="1218" customWidth="1"/>
    <col min="2831" max="3072" width="9" style="1218"/>
    <col min="3073" max="3073" width="1.625" style="1218" customWidth="1"/>
    <col min="3074" max="3074" width="27" style="1218" customWidth="1"/>
    <col min="3075" max="3085" width="7.25" style="1218" customWidth="1"/>
    <col min="3086" max="3086" width="7.5" style="1218" customWidth="1"/>
    <col min="3087" max="3328" width="9" style="1218"/>
    <col min="3329" max="3329" width="1.625" style="1218" customWidth="1"/>
    <col min="3330" max="3330" width="27" style="1218" customWidth="1"/>
    <col min="3331" max="3341" width="7.25" style="1218" customWidth="1"/>
    <col min="3342" max="3342" width="7.5" style="1218" customWidth="1"/>
    <col min="3343" max="3584" width="9" style="1218"/>
    <col min="3585" max="3585" width="1.625" style="1218" customWidth="1"/>
    <col min="3586" max="3586" width="27" style="1218" customWidth="1"/>
    <col min="3587" max="3597" width="7.25" style="1218" customWidth="1"/>
    <col min="3598" max="3598" width="7.5" style="1218" customWidth="1"/>
    <col min="3599" max="3840" width="9" style="1218"/>
    <col min="3841" max="3841" width="1.625" style="1218" customWidth="1"/>
    <col min="3842" max="3842" width="27" style="1218" customWidth="1"/>
    <col min="3843" max="3853" width="7.25" style="1218" customWidth="1"/>
    <col min="3854" max="3854" width="7.5" style="1218" customWidth="1"/>
    <col min="3855" max="4096" width="9" style="1218"/>
    <col min="4097" max="4097" width="1.625" style="1218" customWidth="1"/>
    <col min="4098" max="4098" width="27" style="1218" customWidth="1"/>
    <col min="4099" max="4109" width="7.25" style="1218" customWidth="1"/>
    <col min="4110" max="4110" width="7.5" style="1218" customWidth="1"/>
    <col min="4111" max="4352" width="9" style="1218"/>
    <col min="4353" max="4353" width="1.625" style="1218" customWidth="1"/>
    <col min="4354" max="4354" width="27" style="1218" customWidth="1"/>
    <col min="4355" max="4365" width="7.25" style="1218" customWidth="1"/>
    <col min="4366" max="4366" width="7.5" style="1218" customWidth="1"/>
    <col min="4367" max="4608" width="9" style="1218"/>
    <col min="4609" max="4609" width="1.625" style="1218" customWidth="1"/>
    <col min="4610" max="4610" width="27" style="1218" customWidth="1"/>
    <col min="4611" max="4621" width="7.25" style="1218" customWidth="1"/>
    <col min="4622" max="4622" width="7.5" style="1218" customWidth="1"/>
    <col min="4623" max="4864" width="9" style="1218"/>
    <col min="4865" max="4865" width="1.625" style="1218" customWidth="1"/>
    <col min="4866" max="4866" width="27" style="1218" customWidth="1"/>
    <col min="4867" max="4877" width="7.25" style="1218" customWidth="1"/>
    <col min="4878" max="4878" width="7.5" style="1218" customWidth="1"/>
    <col min="4879" max="5120" width="9" style="1218"/>
    <col min="5121" max="5121" width="1.625" style="1218" customWidth="1"/>
    <col min="5122" max="5122" width="27" style="1218" customWidth="1"/>
    <col min="5123" max="5133" width="7.25" style="1218" customWidth="1"/>
    <col min="5134" max="5134" width="7.5" style="1218" customWidth="1"/>
    <col min="5135" max="5376" width="9" style="1218"/>
    <col min="5377" max="5377" width="1.625" style="1218" customWidth="1"/>
    <col min="5378" max="5378" width="27" style="1218" customWidth="1"/>
    <col min="5379" max="5389" width="7.25" style="1218" customWidth="1"/>
    <col min="5390" max="5390" width="7.5" style="1218" customWidth="1"/>
    <col min="5391" max="5632" width="9" style="1218"/>
    <col min="5633" max="5633" width="1.625" style="1218" customWidth="1"/>
    <col min="5634" max="5634" width="27" style="1218" customWidth="1"/>
    <col min="5635" max="5645" width="7.25" style="1218" customWidth="1"/>
    <col min="5646" max="5646" width="7.5" style="1218" customWidth="1"/>
    <col min="5647" max="5888" width="9" style="1218"/>
    <col min="5889" max="5889" width="1.625" style="1218" customWidth="1"/>
    <col min="5890" max="5890" width="27" style="1218" customWidth="1"/>
    <col min="5891" max="5901" width="7.25" style="1218" customWidth="1"/>
    <col min="5902" max="5902" width="7.5" style="1218" customWidth="1"/>
    <col min="5903" max="6144" width="9" style="1218"/>
    <col min="6145" max="6145" width="1.625" style="1218" customWidth="1"/>
    <col min="6146" max="6146" width="27" style="1218" customWidth="1"/>
    <col min="6147" max="6157" width="7.25" style="1218" customWidth="1"/>
    <col min="6158" max="6158" width="7.5" style="1218" customWidth="1"/>
    <col min="6159" max="6400" width="9" style="1218"/>
    <col min="6401" max="6401" width="1.625" style="1218" customWidth="1"/>
    <col min="6402" max="6402" width="27" style="1218" customWidth="1"/>
    <col min="6403" max="6413" width="7.25" style="1218" customWidth="1"/>
    <col min="6414" max="6414" width="7.5" style="1218" customWidth="1"/>
    <col min="6415" max="6656" width="9" style="1218"/>
    <col min="6657" max="6657" width="1.625" style="1218" customWidth="1"/>
    <col min="6658" max="6658" width="27" style="1218" customWidth="1"/>
    <col min="6659" max="6669" width="7.25" style="1218" customWidth="1"/>
    <col min="6670" max="6670" width="7.5" style="1218" customWidth="1"/>
    <col min="6671" max="6912" width="9" style="1218"/>
    <col min="6913" max="6913" width="1.625" style="1218" customWidth="1"/>
    <col min="6914" max="6914" width="27" style="1218" customWidth="1"/>
    <col min="6915" max="6925" width="7.25" style="1218" customWidth="1"/>
    <col min="6926" max="6926" width="7.5" style="1218" customWidth="1"/>
    <col min="6927" max="7168" width="9" style="1218"/>
    <col min="7169" max="7169" width="1.625" style="1218" customWidth="1"/>
    <col min="7170" max="7170" width="27" style="1218" customWidth="1"/>
    <col min="7171" max="7181" width="7.25" style="1218" customWidth="1"/>
    <col min="7182" max="7182" width="7.5" style="1218" customWidth="1"/>
    <col min="7183" max="7424" width="9" style="1218"/>
    <col min="7425" max="7425" width="1.625" style="1218" customWidth="1"/>
    <col min="7426" max="7426" width="27" style="1218" customWidth="1"/>
    <col min="7427" max="7437" width="7.25" style="1218" customWidth="1"/>
    <col min="7438" max="7438" width="7.5" style="1218" customWidth="1"/>
    <col min="7439" max="7680" width="9" style="1218"/>
    <col min="7681" max="7681" width="1.625" style="1218" customWidth="1"/>
    <col min="7682" max="7682" width="27" style="1218" customWidth="1"/>
    <col min="7683" max="7693" width="7.25" style="1218" customWidth="1"/>
    <col min="7694" max="7694" width="7.5" style="1218" customWidth="1"/>
    <col min="7695" max="7936" width="9" style="1218"/>
    <col min="7937" max="7937" width="1.625" style="1218" customWidth="1"/>
    <col min="7938" max="7938" width="27" style="1218" customWidth="1"/>
    <col min="7939" max="7949" width="7.25" style="1218" customWidth="1"/>
    <col min="7950" max="7950" width="7.5" style="1218" customWidth="1"/>
    <col min="7951" max="8192" width="9" style="1218"/>
    <col min="8193" max="8193" width="1.625" style="1218" customWidth="1"/>
    <col min="8194" max="8194" width="27" style="1218" customWidth="1"/>
    <col min="8195" max="8205" width="7.25" style="1218" customWidth="1"/>
    <col min="8206" max="8206" width="7.5" style="1218" customWidth="1"/>
    <col min="8207" max="8448" width="9" style="1218"/>
    <col min="8449" max="8449" width="1.625" style="1218" customWidth="1"/>
    <col min="8450" max="8450" width="27" style="1218" customWidth="1"/>
    <col min="8451" max="8461" width="7.25" style="1218" customWidth="1"/>
    <col min="8462" max="8462" width="7.5" style="1218" customWidth="1"/>
    <col min="8463" max="8704" width="9" style="1218"/>
    <col min="8705" max="8705" width="1.625" style="1218" customWidth="1"/>
    <col min="8706" max="8706" width="27" style="1218" customWidth="1"/>
    <col min="8707" max="8717" width="7.25" style="1218" customWidth="1"/>
    <col min="8718" max="8718" width="7.5" style="1218" customWidth="1"/>
    <col min="8719" max="8960" width="9" style="1218"/>
    <col min="8961" max="8961" width="1.625" style="1218" customWidth="1"/>
    <col min="8962" max="8962" width="27" style="1218" customWidth="1"/>
    <col min="8963" max="8973" width="7.25" style="1218" customWidth="1"/>
    <col min="8974" max="8974" width="7.5" style="1218" customWidth="1"/>
    <col min="8975" max="9216" width="9" style="1218"/>
    <col min="9217" max="9217" width="1.625" style="1218" customWidth="1"/>
    <col min="9218" max="9218" width="27" style="1218" customWidth="1"/>
    <col min="9219" max="9229" width="7.25" style="1218" customWidth="1"/>
    <col min="9230" max="9230" width="7.5" style="1218" customWidth="1"/>
    <col min="9231" max="9472" width="9" style="1218"/>
    <col min="9473" max="9473" width="1.625" style="1218" customWidth="1"/>
    <col min="9474" max="9474" width="27" style="1218" customWidth="1"/>
    <col min="9475" max="9485" width="7.25" style="1218" customWidth="1"/>
    <col min="9486" max="9486" width="7.5" style="1218" customWidth="1"/>
    <col min="9487" max="9728" width="9" style="1218"/>
    <col min="9729" max="9729" width="1.625" style="1218" customWidth="1"/>
    <col min="9730" max="9730" width="27" style="1218" customWidth="1"/>
    <col min="9731" max="9741" width="7.25" style="1218" customWidth="1"/>
    <col min="9742" max="9742" width="7.5" style="1218" customWidth="1"/>
    <col min="9743" max="9984" width="9" style="1218"/>
    <col min="9985" max="9985" width="1.625" style="1218" customWidth="1"/>
    <col min="9986" max="9986" width="27" style="1218" customWidth="1"/>
    <col min="9987" max="9997" width="7.25" style="1218" customWidth="1"/>
    <col min="9998" max="9998" width="7.5" style="1218" customWidth="1"/>
    <col min="9999" max="10240" width="9" style="1218"/>
    <col min="10241" max="10241" width="1.625" style="1218" customWidth="1"/>
    <col min="10242" max="10242" width="27" style="1218" customWidth="1"/>
    <col min="10243" max="10253" width="7.25" style="1218" customWidth="1"/>
    <col min="10254" max="10254" width="7.5" style="1218" customWidth="1"/>
    <col min="10255" max="10496" width="9" style="1218"/>
    <col min="10497" max="10497" width="1.625" style="1218" customWidth="1"/>
    <col min="10498" max="10498" width="27" style="1218" customWidth="1"/>
    <col min="10499" max="10509" width="7.25" style="1218" customWidth="1"/>
    <col min="10510" max="10510" width="7.5" style="1218" customWidth="1"/>
    <col min="10511" max="10752" width="9" style="1218"/>
    <col min="10753" max="10753" width="1.625" style="1218" customWidth="1"/>
    <col min="10754" max="10754" width="27" style="1218" customWidth="1"/>
    <col min="10755" max="10765" width="7.25" style="1218" customWidth="1"/>
    <col min="10766" max="10766" width="7.5" style="1218" customWidth="1"/>
    <col min="10767" max="11008" width="9" style="1218"/>
    <col min="11009" max="11009" width="1.625" style="1218" customWidth="1"/>
    <col min="11010" max="11010" width="27" style="1218" customWidth="1"/>
    <col min="11011" max="11021" width="7.25" style="1218" customWidth="1"/>
    <col min="11022" max="11022" width="7.5" style="1218" customWidth="1"/>
    <col min="11023" max="11264" width="9" style="1218"/>
    <col min="11265" max="11265" width="1.625" style="1218" customWidth="1"/>
    <col min="11266" max="11266" width="27" style="1218" customWidth="1"/>
    <col min="11267" max="11277" width="7.25" style="1218" customWidth="1"/>
    <col min="11278" max="11278" width="7.5" style="1218" customWidth="1"/>
    <col min="11279" max="11520" width="9" style="1218"/>
    <col min="11521" max="11521" width="1.625" style="1218" customWidth="1"/>
    <col min="11522" max="11522" width="27" style="1218" customWidth="1"/>
    <col min="11523" max="11533" width="7.25" style="1218" customWidth="1"/>
    <col min="11534" max="11534" width="7.5" style="1218" customWidth="1"/>
    <col min="11535" max="11776" width="9" style="1218"/>
    <col min="11777" max="11777" width="1.625" style="1218" customWidth="1"/>
    <col min="11778" max="11778" width="27" style="1218" customWidth="1"/>
    <col min="11779" max="11789" width="7.25" style="1218" customWidth="1"/>
    <col min="11790" max="11790" width="7.5" style="1218" customWidth="1"/>
    <col min="11791" max="12032" width="9" style="1218"/>
    <col min="12033" max="12033" width="1.625" style="1218" customWidth="1"/>
    <col min="12034" max="12034" width="27" style="1218" customWidth="1"/>
    <col min="12035" max="12045" width="7.25" style="1218" customWidth="1"/>
    <col min="12046" max="12046" width="7.5" style="1218" customWidth="1"/>
    <col min="12047" max="12288" width="9" style="1218"/>
    <col min="12289" max="12289" width="1.625" style="1218" customWidth="1"/>
    <col min="12290" max="12290" width="27" style="1218" customWidth="1"/>
    <col min="12291" max="12301" width="7.25" style="1218" customWidth="1"/>
    <col min="12302" max="12302" width="7.5" style="1218" customWidth="1"/>
    <col min="12303" max="12544" width="9" style="1218"/>
    <col min="12545" max="12545" width="1.625" style="1218" customWidth="1"/>
    <col min="12546" max="12546" width="27" style="1218" customWidth="1"/>
    <col min="12547" max="12557" width="7.25" style="1218" customWidth="1"/>
    <col min="12558" max="12558" width="7.5" style="1218" customWidth="1"/>
    <col min="12559" max="12800" width="9" style="1218"/>
    <col min="12801" max="12801" width="1.625" style="1218" customWidth="1"/>
    <col min="12802" max="12802" width="27" style="1218" customWidth="1"/>
    <col min="12803" max="12813" width="7.25" style="1218" customWidth="1"/>
    <col min="12814" max="12814" width="7.5" style="1218" customWidth="1"/>
    <col min="12815" max="13056" width="9" style="1218"/>
    <col min="13057" max="13057" width="1.625" style="1218" customWidth="1"/>
    <col min="13058" max="13058" width="27" style="1218" customWidth="1"/>
    <col min="13059" max="13069" width="7.25" style="1218" customWidth="1"/>
    <col min="13070" max="13070" width="7.5" style="1218" customWidth="1"/>
    <col min="13071" max="13312" width="9" style="1218"/>
    <col min="13313" max="13313" width="1.625" style="1218" customWidth="1"/>
    <col min="13314" max="13314" width="27" style="1218" customWidth="1"/>
    <col min="13315" max="13325" width="7.25" style="1218" customWidth="1"/>
    <col min="13326" max="13326" width="7.5" style="1218" customWidth="1"/>
    <col min="13327" max="13568" width="9" style="1218"/>
    <col min="13569" max="13569" width="1.625" style="1218" customWidth="1"/>
    <col min="13570" max="13570" width="27" style="1218" customWidth="1"/>
    <col min="13571" max="13581" width="7.25" style="1218" customWidth="1"/>
    <col min="13582" max="13582" width="7.5" style="1218" customWidth="1"/>
    <col min="13583" max="13824" width="9" style="1218"/>
    <col min="13825" max="13825" width="1.625" style="1218" customWidth="1"/>
    <col min="13826" max="13826" width="27" style="1218" customWidth="1"/>
    <col min="13827" max="13837" width="7.25" style="1218" customWidth="1"/>
    <col min="13838" max="13838" width="7.5" style="1218" customWidth="1"/>
    <col min="13839" max="14080" width="9" style="1218"/>
    <col min="14081" max="14081" width="1.625" style="1218" customWidth="1"/>
    <col min="14082" max="14082" width="27" style="1218" customWidth="1"/>
    <col min="14083" max="14093" width="7.25" style="1218" customWidth="1"/>
    <col min="14094" max="14094" width="7.5" style="1218" customWidth="1"/>
    <col min="14095" max="14336" width="9" style="1218"/>
    <col min="14337" max="14337" width="1.625" style="1218" customWidth="1"/>
    <col min="14338" max="14338" width="27" style="1218" customWidth="1"/>
    <col min="14339" max="14349" width="7.25" style="1218" customWidth="1"/>
    <col min="14350" max="14350" width="7.5" style="1218" customWidth="1"/>
    <col min="14351" max="14592" width="9" style="1218"/>
    <col min="14593" max="14593" width="1.625" style="1218" customWidth="1"/>
    <col min="14594" max="14594" width="27" style="1218" customWidth="1"/>
    <col min="14595" max="14605" width="7.25" style="1218" customWidth="1"/>
    <col min="14606" max="14606" width="7.5" style="1218" customWidth="1"/>
    <col min="14607" max="14848" width="9" style="1218"/>
    <col min="14849" max="14849" width="1.625" style="1218" customWidth="1"/>
    <col min="14850" max="14850" width="27" style="1218" customWidth="1"/>
    <col min="14851" max="14861" width="7.25" style="1218" customWidth="1"/>
    <col min="14862" max="14862" width="7.5" style="1218" customWidth="1"/>
    <col min="14863" max="15104" width="9" style="1218"/>
    <col min="15105" max="15105" width="1.625" style="1218" customWidth="1"/>
    <col min="15106" max="15106" width="27" style="1218" customWidth="1"/>
    <col min="15107" max="15117" width="7.25" style="1218" customWidth="1"/>
    <col min="15118" max="15118" width="7.5" style="1218" customWidth="1"/>
    <col min="15119" max="15360" width="9" style="1218"/>
    <col min="15361" max="15361" width="1.625" style="1218" customWidth="1"/>
    <col min="15362" max="15362" width="27" style="1218" customWidth="1"/>
    <col min="15363" max="15373" width="7.25" style="1218" customWidth="1"/>
    <col min="15374" max="15374" width="7.5" style="1218" customWidth="1"/>
    <col min="15375" max="15616" width="9" style="1218"/>
    <col min="15617" max="15617" width="1.625" style="1218" customWidth="1"/>
    <col min="15618" max="15618" width="27" style="1218" customWidth="1"/>
    <col min="15619" max="15629" width="7.25" style="1218" customWidth="1"/>
    <col min="15630" max="15630" width="7.5" style="1218" customWidth="1"/>
    <col min="15631" max="15872" width="9" style="1218"/>
    <col min="15873" max="15873" width="1.625" style="1218" customWidth="1"/>
    <col min="15874" max="15874" width="27" style="1218" customWidth="1"/>
    <col min="15875" max="15885" width="7.25" style="1218" customWidth="1"/>
    <col min="15886" max="15886" width="7.5" style="1218" customWidth="1"/>
    <col min="15887" max="16128" width="9" style="1218"/>
    <col min="16129" max="16129" width="1.625" style="1218" customWidth="1"/>
    <col min="16130" max="16130" width="27" style="1218" customWidth="1"/>
    <col min="16131" max="16141" width="7.25" style="1218" customWidth="1"/>
    <col min="16142" max="16142" width="7.5" style="1218" customWidth="1"/>
    <col min="16143" max="16384" width="9" style="1218"/>
  </cols>
  <sheetData>
    <row r="1" spans="1:14" ht="21" customHeight="1" x14ac:dyDescent="0.15">
      <c r="A1" s="1217" t="s">
        <v>2732</v>
      </c>
    </row>
    <row r="2" spans="1:14" ht="20.25" customHeight="1" thickBot="1" x14ac:dyDescent="0.2">
      <c r="A2" s="1217"/>
    </row>
    <row r="3" spans="1:14" ht="21" customHeight="1" thickBot="1" x14ac:dyDescent="0.2">
      <c r="H3" s="2592" t="s">
        <v>2008</v>
      </c>
      <c r="I3" s="2593"/>
      <c r="J3" s="2593"/>
      <c r="K3" s="2593"/>
      <c r="L3" s="2593"/>
      <c r="M3" s="2593"/>
      <c r="N3" s="2594"/>
    </row>
    <row r="4" spans="1:14" ht="12.75" customHeight="1" x14ac:dyDescent="0.15"/>
    <row r="5" spans="1:14" s="1219" customFormat="1" ht="21" customHeight="1" x14ac:dyDescent="0.15">
      <c r="A5" s="1219" t="s">
        <v>2697</v>
      </c>
    </row>
    <row r="6" spans="1:14" ht="15" customHeight="1" x14ac:dyDescent="0.15"/>
    <row r="7" spans="1:14" ht="21" customHeight="1" thickBot="1" x14ac:dyDescent="0.2">
      <c r="A7" s="1218" t="s">
        <v>2698</v>
      </c>
      <c r="M7" s="1220" t="s">
        <v>2699</v>
      </c>
    </row>
    <row r="8" spans="1:14" ht="21" customHeight="1" x14ac:dyDescent="0.15">
      <c r="B8" s="1221"/>
      <c r="C8" s="1222" t="s">
        <v>2316</v>
      </c>
      <c r="D8" s="1222" t="s">
        <v>892</v>
      </c>
      <c r="E8" s="1222" t="s">
        <v>893</v>
      </c>
      <c r="F8" s="1222" t="s">
        <v>894</v>
      </c>
      <c r="G8" s="1222" t="s">
        <v>895</v>
      </c>
      <c r="H8" s="1222" t="s">
        <v>896</v>
      </c>
      <c r="I8" s="1222" t="s">
        <v>897</v>
      </c>
      <c r="J8" s="1222" t="s">
        <v>898</v>
      </c>
      <c r="K8" s="1222" t="s">
        <v>899</v>
      </c>
      <c r="L8" s="1222" t="s">
        <v>900</v>
      </c>
      <c r="M8" s="1222" t="s">
        <v>901</v>
      </c>
      <c r="N8" s="1223" t="s">
        <v>2700</v>
      </c>
    </row>
    <row r="9" spans="1:14" ht="21" customHeight="1" x14ac:dyDescent="0.15">
      <c r="B9" s="1224" t="s">
        <v>2701</v>
      </c>
      <c r="C9" s="1225"/>
      <c r="D9" s="1225"/>
      <c r="E9" s="1225"/>
      <c r="F9" s="1225"/>
      <c r="G9" s="1225"/>
      <c r="H9" s="1225"/>
      <c r="I9" s="1225"/>
      <c r="J9" s="1225"/>
      <c r="K9" s="1225"/>
      <c r="L9" s="1225"/>
      <c r="M9" s="1225"/>
      <c r="N9" s="1226">
        <f>SUM(C9:M9)</f>
        <v>0</v>
      </c>
    </row>
    <row r="10" spans="1:14" ht="21" customHeight="1" thickBot="1" x14ac:dyDescent="0.2">
      <c r="B10" s="1227" t="s">
        <v>2702</v>
      </c>
      <c r="C10" s="1228"/>
      <c r="D10" s="1228"/>
      <c r="E10" s="1228"/>
      <c r="F10" s="1228"/>
      <c r="G10" s="1228"/>
      <c r="H10" s="1228"/>
      <c r="I10" s="1228"/>
      <c r="J10" s="1228"/>
      <c r="K10" s="1228"/>
      <c r="L10" s="1228"/>
      <c r="M10" s="1228"/>
      <c r="N10" s="1229">
        <f>SUM(C10:M10)</f>
        <v>0</v>
      </c>
    </row>
    <row r="11" spans="1:14" ht="21" customHeight="1" thickTop="1" thickBot="1" x14ac:dyDescent="0.2">
      <c r="B11" s="1230" t="s">
        <v>2703</v>
      </c>
      <c r="C11" s="1231" t="e">
        <f t="shared" ref="C11:M11" si="0">ROUNDDOWN(C10/C9*100,1)</f>
        <v>#DIV/0!</v>
      </c>
      <c r="D11" s="1231" t="e">
        <f t="shared" si="0"/>
        <v>#DIV/0!</v>
      </c>
      <c r="E11" s="1231" t="e">
        <f t="shared" si="0"/>
        <v>#DIV/0!</v>
      </c>
      <c r="F11" s="1231" t="e">
        <f t="shared" si="0"/>
        <v>#DIV/0!</v>
      </c>
      <c r="G11" s="1231" t="e">
        <f t="shared" si="0"/>
        <v>#DIV/0!</v>
      </c>
      <c r="H11" s="1231" t="e">
        <f t="shared" si="0"/>
        <v>#DIV/0!</v>
      </c>
      <c r="I11" s="1231" t="e">
        <f t="shared" si="0"/>
        <v>#DIV/0!</v>
      </c>
      <c r="J11" s="1231" t="e">
        <f t="shared" si="0"/>
        <v>#DIV/0!</v>
      </c>
      <c r="K11" s="1231" t="e">
        <f t="shared" si="0"/>
        <v>#DIV/0!</v>
      </c>
      <c r="L11" s="1231" t="e">
        <f t="shared" si="0"/>
        <v>#DIV/0!</v>
      </c>
      <c r="M11" s="1231" t="e">
        <f t="shared" si="0"/>
        <v>#DIV/0!</v>
      </c>
      <c r="N11" s="1232" t="e">
        <f>SUM(C11:M11)</f>
        <v>#DIV/0!</v>
      </c>
    </row>
    <row r="12" spans="1:14" ht="15" customHeight="1" x14ac:dyDescent="0.15"/>
    <row r="13" spans="1:14" ht="21" customHeight="1" x14ac:dyDescent="0.15">
      <c r="C13" s="2567"/>
      <c r="D13" s="2567"/>
      <c r="E13" s="2567"/>
      <c r="F13" s="2567"/>
      <c r="G13" s="2567" t="s">
        <v>2704</v>
      </c>
      <c r="H13" s="2567"/>
      <c r="I13" s="2569" t="s">
        <v>2705</v>
      </c>
      <c r="J13" s="2571"/>
      <c r="K13" s="2567" t="s">
        <v>2706</v>
      </c>
      <c r="L13" s="2567"/>
      <c r="N13" s="1233"/>
    </row>
    <row r="14" spans="1:14" ht="21" customHeight="1" x14ac:dyDescent="0.15">
      <c r="C14" s="2567" t="s">
        <v>2707</v>
      </c>
      <c r="D14" s="2567"/>
      <c r="E14" s="2567"/>
      <c r="F14" s="2567"/>
      <c r="G14" s="2567" t="s">
        <v>2708</v>
      </c>
      <c r="H14" s="2567"/>
      <c r="I14" s="2579"/>
      <c r="J14" s="2580"/>
      <c r="K14" s="2585" t="e">
        <f>ROUNDDOWN(N11/I14,1)</f>
        <v>#DIV/0!</v>
      </c>
      <c r="L14" s="2586"/>
      <c r="M14" s="2591"/>
      <c r="N14" s="2576"/>
    </row>
    <row r="15" spans="1:14" ht="21" customHeight="1" x14ac:dyDescent="0.15">
      <c r="C15" s="2567" t="s">
        <v>2709</v>
      </c>
      <c r="D15" s="2567"/>
      <c r="E15" s="2567"/>
      <c r="F15" s="2567"/>
      <c r="G15" s="2567" t="s">
        <v>2710</v>
      </c>
      <c r="H15" s="2567"/>
      <c r="I15" s="2581"/>
      <c r="J15" s="2582"/>
      <c r="K15" s="2587"/>
      <c r="L15" s="2588"/>
      <c r="M15" s="2591"/>
      <c r="N15" s="2576"/>
    </row>
    <row r="16" spans="1:14" ht="21" customHeight="1" x14ac:dyDescent="0.15">
      <c r="C16" s="2567" t="s">
        <v>2711</v>
      </c>
      <c r="D16" s="2567"/>
      <c r="E16" s="2567"/>
      <c r="F16" s="2567"/>
      <c r="G16" s="2567" t="s">
        <v>2712</v>
      </c>
      <c r="H16" s="2567"/>
      <c r="I16" s="2583"/>
      <c r="J16" s="2584"/>
      <c r="K16" s="2589"/>
      <c r="L16" s="2590"/>
      <c r="M16" s="2591"/>
      <c r="N16" s="2576"/>
    </row>
    <row r="17" spans="1:14" ht="15" customHeight="1" x14ac:dyDescent="0.15">
      <c r="C17" s="1234"/>
      <c r="D17" s="1234"/>
      <c r="E17" s="1234"/>
      <c r="F17" s="1234"/>
      <c r="G17" s="1234"/>
      <c r="H17" s="1234"/>
      <c r="I17" s="1234"/>
      <c r="J17" s="1234"/>
      <c r="K17" s="1234"/>
      <c r="L17" s="1234"/>
    </row>
    <row r="18" spans="1:14" ht="21" customHeight="1" thickBot="1" x14ac:dyDescent="0.2">
      <c r="A18" s="1218" t="s">
        <v>2713</v>
      </c>
      <c r="M18" s="1220" t="s">
        <v>2699</v>
      </c>
    </row>
    <row r="19" spans="1:14" ht="21" customHeight="1" x14ac:dyDescent="0.15">
      <c r="B19" s="1221"/>
      <c r="C19" s="1222" t="s">
        <v>2316</v>
      </c>
      <c r="D19" s="1222" t="s">
        <v>892</v>
      </c>
      <c r="E19" s="1222" t="s">
        <v>893</v>
      </c>
      <c r="F19" s="1222" t="s">
        <v>894</v>
      </c>
      <c r="G19" s="1222" t="s">
        <v>895</v>
      </c>
      <c r="H19" s="1222" t="s">
        <v>896</v>
      </c>
      <c r="I19" s="1222" t="s">
        <v>897</v>
      </c>
      <c r="J19" s="1222" t="s">
        <v>898</v>
      </c>
      <c r="K19" s="1222" t="s">
        <v>899</v>
      </c>
      <c r="L19" s="1222" t="s">
        <v>900</v>
      </c>
      <c r="M19" s="1222" t="s">
        <v>901</v>
      </c>
      <c r="N19" s="1223" t="s">
        <v>2700</v>
      </c>
    </row>
    <row r="20" spans="1:14" ht="21" customHeight="1" x14ac:dyDescent="0.15">
      <c r="B20" s="1235" t="s">
        <v>2714</v>
      </c>
      <c r="C20" s="1225"/>
      <c r="D20" s="1225"/>
      <c r="E20" s="1225"/>
      <c r="F20" s="1225"/>
      <c r="G20" s="1225"/>
      <c r="H20" s="1225"/>
      <c r="I20" s="1225"/>
      <c r="J20" s="1225"/>
      <c r="K20" s="1225"/>
      <c r="L20" s="1225"/>
      <c r="M20" s="1225"/>
      <c r="N20" s="1226">
        <f>SUM(C20:M20)</f>
        <v>0</v>
      </c>
    </row>
    <row r="21" spans="1:14" ht="30" customHeight="1" thickBot="1" x14ac:dyDescent="0.2">
      <c r="B21" s="1236" t="s">
        <v>2715</v>
      </c>
      <c r="C21" s="1228"/>
      <c r="D21" s="1228"/>
      <c r="E21" s="1228"/>
      <c r="F21" s="1228"/>
      <c r="G21" s="1228"/>
      <c r="H21" s="1228"/>
      <c r="I21" s="1228"/>
      <c r="J21" s="1228"/>
      <c r="K21" s="1228"/>
      <c r="L21" s="1228"/>
      <c r="M21" s="1228"/>
      <c r="N21" s="1229">
        <f>SUM(C21:M21)</f>
        <v>0</v>
      </c>
    </row>
    <row r="22" spans="1:14" ht="21" customHeight="1" thickTop="1" thickBot="1" x14ac:dyDescent="0.2">
      <c r="B22" s="1230" t="s">
        <v>2716</v>
      </c>
      <c r="C22" s="1231" t="e">
        <f t="shared" ref="C22:M22" si="1">ROUNDDOWN(C21/C20*100,1)</f>
        <v>#DIV/0!</v>
      </c>
      <c r="D22" s="1231" t="e">
        <f t="shared" si="1"/>
        <v>#DIV/0!</v>
      </c>
      <c r="E22" s="1231" t="e">
        <f t="shared" si="1"/>
        <v>#DIV/0!</v>
      </c>
      <c r="F22" s="1231" t="e">
        <f t="shared" si="1"/>
        <v>#DIV/0!</v>
      </c>
      <c r="G22" s="1231" t="e">
        <f t="shared" si="1"/>
        <v>#DIV/0!</v>
      </c>
      <c r="H22" s="1231" t="e">
        <f t="shared" si="1"/>
        <v>#DIV/0!</v>
      </c>
      <c r="I22" s="1231" t="e">
        <f t="shared" si="1"/>
        <v>#DIV/0!</v>
      </c>
      <c r="J22" s="1231" t="e">
        <f t="shared" si="1"/>
        <v>#DIV/0!</v>
      </c>
      <c r="K22" s="1231" t="e">
        <f t="shared" si="1"/>
        <v>#DIV/0!</v>
      </c>
      <c r="L22" s="1231" t="e">
        <f t="shared" si="1"/>
        <v>#DIV/0!</v>
      </c>
      <c r="M22" s="1231" t="e">
        <f t="shared" si="1"/>
        <v>#DIV/0!</v>
      </c>
      <c r="N22" s="1232" t="e">
        <f>SUM(C22:M22)</f>
        <v>#DIV/0!</v>
      </c>
    </row>
    <row r="23" spans="1:14" ht="15" customHeight="1" x14ac:dyDescent="0.15"/>
    <row r="24" spans="1:14" ht="21" customHeight="1" x14ac:dyDescent="0.15">
      <c r="G24" s="2567" t="s">
        <v>2717</v>
      </c>
      <c r="H24" s="2567"/>
      <c r="I24" s="2569" t="s">
        <v>2705</v>
      </c>
      <c r="J24" s="2571"/>
      <c r="K24" s="2567" t="s">
        <v>2706</v>
      </c>
      <c r="L24" s="2567"/>
      <c r="N24" s="1233"/>
    </row>
    <row r="25" spans="1:14" ht="21" customHeight="1" x14ac:dyDescent="0.15">
      <c r="G25" s="2567" t="s">
        <v>2718</v>
      </c>
      <c r="H25" s="2567"/>
      <c r="I25" s="2577"/>
      <c r="J25" s="2578"/>
      <c r="K25" s="2568" t="e">
        <f>ROUNDDOWN(N22/I25,1)</f>
        <v>#DIV/0!</v>
      </c>
      <c r="L25" s="2568"/>
      <c r="N25" s="1233"/>
    </row>
    <row r="32" spans="1:14" ht="21" customHeight="1" thickBot="1" x14ac:dyDescent="0.2">
      <c r="A32" s="1218" t="s">
        <v>2719</v>
      </c>
      <c r="M32" s="1220" t="s">
        <v>2699</v>
      </c>
    </row>
    <row r="33" spans="1:14" ht="21" customHeight="1" x14ac:dyDescent="0.15">
      <c r="B33" s="1221"/>
      <c r="C33" s="1222" t="s">
        <v>2316</v>
      </c>
      <c r="D33" s="1222" t="s">
        <v>892</v>
      </c>
      <c r="E33" s="1222" t="s">
        <v>893</v>
      </c>
      <c r="F33" s="1222" t="s">
        <v>894</v>
      </c>
      <c r="G33" s="1222" t="s">
        <v>895</v>
      </c>
      <c r="H33" s="1222" t="s">
        <v>896</v>
      </c>
      <c r="I33" s="1222" t="s">
        <v>897</v>
      </c>
      <c r="J33" s="1222" t="s">
        <v>898</v>
      </c>
      <c r="K33" s="1222" t="s">
        <v>899</v>
      </c>
      <c r="L33" s="1222" t="s">
        <v>900</v>
      </c>
      <c r="M33" s="1222" t="s">
        <v>901</v>
      </c>
      <c r="N33" s="1223" t="s">
        <v>2700</v>
      </c>
    </row>
    <row r="34" spans="1:14" ht="21" customHeight="1" x14ac:dyDescent="0.15">
      <c r="B34" s="1235" t="s">
        <v>2720</v>
      </c>
      <c r="C34" s="1225"/>
      <c r="D34" s="1225"/>
      <c r="E34" s="1225"/>
      <c r="F34" s="1225"/>
      <c r="G34" s="1225"/>
      <c r="H34" s="1225"/>
      <c r="I34" s="1225"/>
      <c r="J34" s="1225"/>
      <c r="K34" s="1225"/>
      <c r="L34" s="1225"/>
      <c r="M34" s="1225"/>
      <c r="N34" s="1226">
        <f>SUM(C34:M34)</f>
        <v>0</v>
      </c>
    </row>
    <row r="35" spans="1:14" ht="21" customHeight="1" thickBot="1" x14ac:dyDescent="0.2">
      <c r="B35" s="1227" t="s">
        <v>2721</v>
      </c>
      <c r="C35" s="1228"/>
      <c r="D35" s="1228"/>
      <c r="E35" s="1228"/>
      <c r="F35" s="1228"/>
      <c r="G35" s="1228"/>
      <c r="H35" s="1228"/>
      <c r="I35" s="1228"/>
      <c r="J35" s="1228"/>
      <c r="K35" s="1228"/>
      <c r="L35" s="1228"/>
      <c r="M35" s="1228"/>
      <c r="N35" s="1229">
        <f>SUM(C35:M35)</f>
        <v>0</v>
      </c>
    </row>
    <row r="36" spans="1:14" ht="21" customHeight="1" thickTop="1" thickBot="1" x14ac:dyDescent="0.2">
      <c r="B36" s="1230" t="s">
        <v>2722</v>
      </c>
      <c r="C36" s="1231" t="e">
        <f t="shared" ref="C36:M36" si="2">ROUNDDOWN(C35/C34*100,1)</f>
        <v>#DIV/0!</v>
      </c>
      <c r="D36" s="1231" t="e">
        <f t="shared" si="2"/>
        <v>#DIV/0!</v>
      </c>
      <c r="E36" s="1231" t="e">
        <f t="shared" si="2"/>
        <v>#DIV/0!</v>
      </c>
      <c r="F36" s="1231" t="e">
        <f t="shared" si="2"/>
        <v>#DIV/0!</v>
      </c>
      <c r="G36" s="1231" t="e">
        <f t="shared" si="2"/>
        <v>#DIV/0!</v>
      </c>
      <c r="H36" s="1231" t="e">
        <f t="shared" si="2"/>
        <v>#DIV/0!</v>
      </c>
      <c r="I36" s="1231" t="e">
        <f t="shared" si="2"/>
        <v>#DIV/0!</v>
      </c>
      <c r="J36" s="1231" t="e">
        <f t="shared" si="2"/>
        <v>#DIV/0!</v>
      </c>
      <c r="K36" s="1231" t="e">
        <f t="shared" si="2"/>
        <v>#DIV/0!</v>
      </c>
      <c r="L36" s="1231" t="e">
        <f t="shared" si="2"/>
        <v>#DIV/0!</v>
      </c>
      <c r="M36" s="1231" t="e">
        <f t="shared" si="2"/>
        <v>#DIV/0!</v>
      </c>
      <c r="N36" s="1232" t="e">
        <f>SUM(C36:M36)</f>
        <v>#DIV/0!</v>
      </c>
    </row>
    <row r="37" spans="1:14" ht="15" customHeight="1" x14ac:dyDescent="0.15"/>
    <row r="38" spans="1:14" ht="21" customHeight="1" x14ac:dyDescent="0.15">
      <c r="G38" s="2567" t="s">
        <v>2717</v>
      </c>
      <c r="H38" s="2567"/>
      <c r="I38" s="2569" t="s">
        <v>2705</v>
      </c>
      <c r="J38" s="2571"/>
      <c r="K38" s="2567" t="s">
        <v>2706</v>
      </c>
      <c r="L38" s="2567"/>
      <c r="N38" s="1233"/>
    </row>
    <row r="39" spans="1:14" ht="21" customHeight="1" x14ac:dyDescent="0.15">
      <c r="G39" s="2567" t="s">
        <v>2723</v>
      </c>
      <c r="H39" s="2567"/>
      <c r="I39" s="2577"/>
      <c r="J39" s="2578"/>
      <c r="K39" s="2568" t="e">
        <f>ROUNDDOWN(N36/I39,1)</f>
        <v>#DIV/0!</v>
      </c>
      <c r="L39" s="2568"/>
      <c r="N39" s="1233"/>
    </row>
    <row r="40" spans="1:14" ht="21" customHeight="1" x14ac:dyDescent="0.15">
      <c r="G40" s="1233"/>
      <c r="H40" s="1233"/>
      <c r="I40" s="1237"/>
      <c r="J40" s="1237"/>
      <c r="K40" s="1238"/>
      <c r="L40" s="1238"/>
      <c r="N40" s="1233"/>
    </row>
    <row r="48" spans="1:14" s="1219" customFormat="1" ht="21" customHeight="1" x14ac:dyDescent="0.15">
      <c r="A48" s="1219" t="s">
        <v>2724</v>
      </c>
    </row>
    <row r="49" spans="1:14" s="1219" customFormat="1" ht="14.25" customHeight="1" x14ac:dyDescent="0.15"/>
    <row r="50" spans="1:14" ht="21" customHeight="1" thickBot="1" x14ac:dyDescent="0.2">
      <c r="A50" s="1218" t="s">
        <v>2725</v>
      </c>
      <c r="M50" s="1220"/>
    </row>
    <row r="51" spans="1:14" ht="21" customHeight="1" x14ac:dyDescent="0.15">
      <c r="B51" s="1221"/>
      <c r="C51" s="1239" t="s">
        <v>622</v>
      </c>
      <c r="D51" s="1239" t="s">
        <v>622</v>
      </c>
      <c r="E51" s="1239" t="s">
        <v>622</v>
      </c>
      <c r="F51" s="1223" t="s">
        <v>2700</v>
      </c>
      <c r="H51" s="2569"/>
      <c r="I51" s="2570"/>
      <c r="J51" s="2571"/>
      <c r="K51" s="2567" t="s">
        <v>2717</v>
      </c>
      <c r="L51" s="2567"/>
      <c r="M51" s="1240" t="s">
        <v>2726</v>
      </c>
      <c r="N51" s="1233"/>
    </row>
    <row r="52" spans="1:14" ht="21" customHeight="1" x14ac:dyDescent="0.15">
      <c r="B52" s="1224" t="s">
        <v>2701</v>
      </c>
      <c r="C52" s="1225"/>
      <c r="D52" s="1225"/>
      <c r="E52" s="1225"/>
      <c r="F52" s="1226">
        <f>SUM(C52:E52)</f>
        <v>0</v>
      </c>
      <c r="H52" s="2572" t="s">
        <v>2707</v>
      </c>
      <c r="I52" s="2573"/>
      <c r="J52" s="2574"/>
      <c r="K52" s="2567" t="s">
        <v>2708</v>
      </c>
      <c r="L52" s="2567"/>
      <c r="M52" s="2575" t="e">
        <f>ROUNDDOWN(F54/3,1)</f>
        <v>#DIV/0!</v>
      </c>
      <c r="N52" s="2576"/>
    </row>
    <row r="53" spans="1:14" ht="21" customHeight="1" thickBot="1" x14ac:dyDescent="0.2">
      <c r="B53" s="1227" t="s">
        <v>2702</v>
      </c>
      <c r="C53" s="1228"/>
      <c r="D53" s="1228"/>
      <c r="E53" s="1228"/>
      <c r="F53" s="1229">
        <f>SUM(C53:E53)</f>
        <v>0</v>
      </c>
      <c r="H53" s="2572" t="s">
        <v>2709</v>
      </c>
      <c r="I53" s="2573"/>
      <c r="J53" s="2574"/>
      <c r="K53" s="2567" t="s">
        <v>2710</v>
      </c>
      <c r="L53" s="2567"/>
      <c r="M53" s="2575"/>
      <c r="N53" s="2576"/>
    </row>
    <row r="54" spans="1:14" ht="21" customHeight="1" thickTop="1" thickBot="1" x14ac:dyDescent="0.2">
      <c r="B54" s="1230" t="s">
        <v>2716</v>
      </c>
      <c r="C54" s="1231" t="e">
        <f>ROUNDDOWN(C53/C52*100,1)</f>
        <v>#DIV/0!</v>
      </c>
      <c r="D54" s="1231" t="e">
        <f>ROUNDDOWN(D53/D52*100,1)</f>
        <v>#DIV/0!</v>
      </c>
      <c r="E54" s="1231" t="e">
        <f>ROUNDDOWN(E53/E52*100,1)</f>
        <v>#DIV/0!</v>
      </c>
      <c r="F54" s="1241" t="e">
        <f>SUM(C54:E54)</f>
        <v>#DIV/0!</v>
      </c>
      <c r="H54" s="2572" t="s">
        <v>2711</v>
      </c>
      <c r="I54" s="2573"/>
      <c r="J54" s="2574"/>
      <c r="K54" s="2567" t="s">
        <v>2712</v>
      </c>
      <c r="L54" s="2567"/>
      <c r="M54" s="2575"/>
    </row>
    <row r="55" spans="1:14" ht="15" customHeight="1" x14ac:dyDescent="0.15"/>
    <row r="56" spans="1:14" ht="21" customHeight="1" thickBot="1" x14ac:dyDescent="0.2">
      <c r="A56" s="1218" t="s">
        <v>2727</v>
      </c>
      <c r="M56" s="1220"/>
    </row>
    <row r="57" spans="1:14" ht="21" customHeight="1" x14ac:dyDescent="0.15">
      <c r="B57" s="1221"/>
      <c r="C57" s="1239" t="s">
        <v>622</v>
      </c>
      <c r="D57" s="1239" t="s">
        <v>622</v>
      </c>
      <c r="E57" s="1239" t="s">
        <v>622</v>
      </c>
      <c r="F57" s="1223" t="s">
        <v>2700</v>
      </c>
      <c r="H57" s="2567" t="s">
        <v>2728</v>
      </c>
      <c r="I57" s="2567"/>
      <c r="J57" s="2567" t="s">
        <v>2706</v>
      </c>
      <c r="K57" s="2567"/>
      <c r="M57" s="1233"/>
    </row>
    <row r="58" spans="1:14" ht="21" customHeight="1" x14ac:dyDescent="0.15">
      <c r="B58" s="1235" t="s">
        <v>2714</v>
      </c>
      <c r="C58" s="1225"/>
      <c r="D58" s="1225"/>
      <c r="E58" s="1225"/>
      <c r="F58" s="1226">
        <f>SUM(C58:E58)</f>
        <v>0</v>
      </c>
      <c r="H58" s="2567" t="s">
        <v>2718</v>
      </c>
      <c r="I58" s="2567"/>
      <c r="J58" s="2568" t="e">
        <f>ROUNDDOWN(F60/3,1)</f>
        <v>#DIV/0!</v>
      </c>
      <c r="K58" s="2568"/>
      <c r="M58" s="1233"/>
    </row>
    <row r="59" spans="1:14" ht="30" customHeight="1" thickBot="1" x14ac:dyDescent="0.2">
      <c r="B59" s="1236" t="s">
        <v>2715</v>
      </c>
      <c r="C59" s="1228"/>
      <c r="D59" s="1228"/>
      <c r="E59" s="1228"/>
      <c r="F59" s="1229">
        <f>SUM(C59:E59)</f>
        <v>0</v>
      </c>
    </row>
    <row r="60" spans="1:14" ht="21" customHeight="1" thickTop="1" thickBot="1" x14ac:dyDescent="0.2">
      <c r="B60" s="1230" t="s">
        <v>2729</v>
      </c>
      <c r="C60" s="1231" t="e">
        <f>ROUNDDOWN(C59/C58*100,1)</f>
        <v>#DIV/0!</v>
      </c>
      <c r="D60" s="1231" t="e">
        <f>ROUNDDOWN(D59/D58*100,1)</f>
        <v>#DIV/0!</v>
      </c>
      <c r="E60" s="1231" t="e">
        <f>ROUNDDOWN(E59/E58*100,1)</f>
        <v>#DIV/0!</v>
      </c>
      <c r="F60" s="1241" t="e">
        <f>SUM(C60:E60)</f>
        <v>#DIV/0!</v>
      </c>
    </row>
    <row r="61" spans="1:14" ht="21" customHeight="1" x14ac:dyDescent="0.15">
      <c r="B61" s="1233"/>
      <c r="C61" s="1242"/>
      <c r="D61" s="1242"/>
      <c r="E61" s="1242"/>
      <c r="F61" s="1243"/>
    </row>
    <row r="62" spans="1:14" ht="21" customHeight="1" x14ac:dyDescent="0.15">
      <c r="B62" s="1233"/>
      <c r="C62" s="1242"/>
      <c r="D62" s="1242"/>
      <c r="E62" s="1242"/>
      <c r="F62" s="1243"/>
    </row>
    <row r="63" spans="1:14" ht="21" customHeight="1" x14ac:dyDescent="0.15">
      <c r="B63" s="1233"/>
      <c r="C63" s="1242"/>
      <c r="D63" s="1242"/>
      <c r="E63" s="1242"/>
      <c r="F63" s="1243"/>
    </row>
    <row r="64" spans="1:14" ht="21" customHeight="1" x14ac:dyDescent="0.15">
      <c r="B64" s="1233"/>
      <c r="C64" s="1242"/>
      <c r="D64" s="1242"/>
      <c r="E64" s="1242"/>
      <c r="F64" s="1243"/>
    </row>
    <row r="65" spans="1:13" ht="21" customHeight="1" x14ac:dyDescent="0.15">
      <c r="B65" s="1233"/>
      <c r="C65" s="1242"/>
      <c r="D65" s="1242"/>
      <c r="E65" s="1242"/>
      <c r="F65" s="1243"/>
    </row>
    <row r="67" spans="1:13" ht="21" customHeight="1" thickBot="1" x14ac:dyDescent="0.2">
      <c r="A67" s="1218" t="s">
        <v>2730</v>
      </c>
      <c r="M67" s="1220"/>
    </row>
    <row r="68" spans="1:13" ht="21" customHeight="1" x14ac:dyDescent="0.15">
      <c r="B68" s="1221"/>
      <c r="C68" s="1239" t="s">
        <v>622</v>
      </c>
      <c r="D68" s="1239" t="s">
        <v>622</v>
      </c>
      <c r="E68" s="1239" t="s">
        <v>622</v>
      </c>
      <c r="F68" s="1223" t="s">
        <v>2700</v>
      </c>
      <c r="H68" s="2567" t="s">
        <v>2731</v>
      </c>
      <c r="I68" s="2567"/>
      <c r="J68" s="2567" t="s">
        <v>2706</v>
      </c>
      <c r="K68" s="2567"/>
      <c r="M68" s="1233"/>
    </row>
    <row r="69" spans="1:13" ht="21" customHeight="1" x14ac:dyDescent="0.15">
      <c r="B69" s="1235" t="s">
        <v>2720</v>
      </c>
      <c r="C69" s="1225"/>
      <c r="D69" s="1225"/>
      <c r="E69" s="1225"/>
      <c r="F69" s="1226">
        <f>SUM(C69:E69)</f>
        <v>0</v>
      </c>
      <c r="H69" s="2567" t="s">
        <v>2723</v>
      </c>
      <c r="I69" s="2567"/>
      <c r="J69" s="2568" t="e">
        <f>ROUNDDOWN(F71/3,1)</f>
        <v>#DIV/0!</v>
      </c>
      <c r="K69" s="2568"/>
      <c r="M69" s="1233"/>
    </row>
    <row r="70" spans="1:13" ht="21" customHeight="1" thickBot="1" x14ac:dyDescent="0.2">
      <c r="B70" s="1227" t="s">
        <v>2721</v>
      </c>
      <c r="C70" s="1228"/>
      <c r="D70" s="1228"/>
      <c r="E70" s="1228"/>
      <c r="F70" s="1229">
        <f>SUM(C70:E70)</f>
        <v>0</v>
      </c>
    </row>
    <row r="71" spans="1:13" ht="21" customHeight="1" thickTop="1" thickBot="1" x14ac:dyDescent="0.2">
      <c r="B71" s="1230" t="s">
        <v>2729</v>
      </c>
      <c r="C71" s="1231" t="e">
        <f>ROUNDDOWN(C70/C69*100,1)</f>
        <v>#DIV/0!</v>
      </c>
      <c r="D71" s="1231" t="e">
        <f>ROUNDDOWN(D70/D69*100,1)</f>
        <v>#DIV/0!</v>
      </c>
      <c r="E71" s="1231" t="e">
        <f>ROUNDDOWN(E70/E69*100,1)</f>
        <v>#DIV/0!</v>
      </c>
      <c r="F71" s="1241" t="e">
        <f>SUM(C71:E71)</f>
        <v>#DIV/0!</v>
      </c>
    </row>
    <row r="72" spans="1:13" ht="21" customHeight="1" x14ac:dyDescent="0.15">
      <c r="B72" s="1233"/>
      <c r="C72" s="1242"/>
      <c r="D72" s="1242"/>
      <c r="E72" s="1242"/>
      <c r="F72" s="1243"/>
    </row>
  </sheetData>
  <mergeCells count="46">
    <mergeCell ref="H3:I3"/>
    <mergeCell ref="J3:N3"/>
    <mergeCell ref="C13:F13"/>
    <mergeCell ref="G13:H13"/>
    <mergeCell ref="I13:J13"/>
    <mergeCell ref="K13:L13"/>
    <mergeCell ref="N14:N16"/>
    <mergeCell ref="C15:F15"/>
    <mergeCell ref="G15:H15"/>
    <mergeCell ref="C16:F16"/>
    <mergeCell ref="G16:H16"/>
    <mergeCell ref="C14:F14"/>
    <mergeCell ref="G14:H14"/>
    <mergeCell ref="I14:J16"/>
    <mergeCell ref="K14:L16"/>
    <mergeCell ref="M14:M16"/>
    <mergeCell ref="G24:H24"/>
    <mergeCell ref="I24:J24"/>
    <mergeCell ref="K24:L24"/>
    <mergeCell ref="G25:H25"/>
    <mergeCell ref="I25:J25"/>
    <mergeCell ref="K25:L25"/>
    <mergeCell ref="G38:H38"/>
    <mergeCell ref="I38:J38"/>
    <mergeCell ref="K38:L38"/>
    <mergeCell ref="G39:H39"/>
    <mergeCell ref="I39:J39"/>
    <mergeCell ref="K39:L39"/>
    <mergeCell ref="N52:N53"/>
    <mergeCell ref="H53:J53"/>
    <mergeCell ref="K53:L53"/>
    <mergeCell ref="H54:J54"/>
    <mergeCell ref="K54:L54"/>
    <mergeCell ref="H51:J51"/>
    <mergeCell ref="K51:L51"/>
    <mergeCell ref="H52:J52"/>
    <mergeCell ref="K52:L52"/>
    <mergeCell ref="M52:M54"/>
    <mergeCell ref="H69:I69"/>
    <mergeCell ref="J69:K69"/>
    <mergeCell ref="H57:I57"/>
    <mergeCell ref="J57:K57"/>
    <mergeCell ref="H58:I58"/>
    <mergeCell ref="J58:K58"/>
    <mergeCell ref="H68:I68"/>
    <mergeCell ref="J68:K68"/>
  </mergeCells>
  <phoneticPr fontId="2"/>
  <conditionalFormatting sqref="N14:N16">
    <cfRule type="containsText" dxfId="61" priority="9" stopIfTrue="1" operator="containsText" text="非該当">
      <formula>NOT(ISERROR(SEARCH("非該当",N14)))</formula>
    </cfRule>
    <cfRule type="containsText" dxfId="60" priority="10" stopIfTrue="1" operator="containsText" text="非該当">
      <formula>NOT(ISERROR(SEARCH("非該当",N14)))</formula>
    </cfRule>
  </conditionalFormatting>
  <conditionalFormatting sqref="N25">
    <cfRule type="containsText" dxfId="59" priority="8" stopIfTrue="1" operator="containsText" text="非該当">
      <formula>NOT(ISERROR(SEARCH("非該当",N25)))</formula>
    </cfRule>
  </conditionalFormatting>
  <conditionalFormatting sqref="N52:N53">
    <cfRule type="containsText" dxfId="58" priority="4" stopIfTrue="1" operator="containsText" text="非該当">
      <formula>NOT(ISERROR(SEARCH("非該当",N52)))</formula>
    </cfRule>
    <cfRule type="containsText" dxfId="57" priority="7" stopIfTrue="1" operator="containsText" text="非該当">
      <formula>NOT(ISERROR(SEARCH("非該当",N52)))</formula>
    </cfRule>
  </conditionalFormatting>
  <conditionalFormatting sqref="M58">
    <cfRule type="containsText" dxfId="56" priority="5" stopIfTrue="1" operator="containsText" text="非該当">
      <formula>NOT(ISERROR(SEARCH("非該当",M58)))</formula>
    </cfRule>
    <cfRule type="containsText" dxfId="55" priority="6" stopIfTrue="1" operator="containsText" text="非該当">
      <formula>NOT(ISERROR(SEARCH("非該当",M58)))</formula>
    </cfRule>
  </conditionalFormatting>
  <conditionalFormatting sqref="N39:N40">
    <cfRule type="containsText" dxfId="54" priority="3" stopIfTrue="1" operator="containsText" text="非該当">
      <formula>NOT(ISERROR(SEARCH("非該当",N39)))</formula>
    </cfRule>
  </conditionalFormatting>
  <conditionalFormatting sqref="M69">
    <cfRule type="containsText" dxfId="53" priority="1" stopIfTrue="1" operator="containsText" text="非該当">
      <formula>NOT(ISERROR(SEARCH("非該当",M69)))</formula>
    </cfRule>
    <cfRule type="containsText" dxfId="52" priority="2" stopIfTrue="1" operator="containsText" text="非該当">
      <formula>NOT(ISERROR(SEARCH("非該当",M69)))</formula>
    </cfRule>
  </conditionalFormatting>
  <pageMargins left="0.39370078740157483" right="0.19685039370078741" top="0.74803149606299213" bottom="0.74803149606299213" header="0.31496062992125984" footer="0.31496062992125984"/>
  <pageSetup paperSize="9" scale="85" orientation="portrait" r:id="rId1"/>
  <rowBreaks count="1" manualBreakCount="1">
    <brk id="46" max="1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T51"/>
  <sheetViews>
    <sheetView view="pageBreakPreview" zoomScale="85" zoomScaleNormal="100" workbookViewId="0">
      <selection activeCell="I14" sqref="I14:J16"/>
    </sheetView>
  </sheetViews>
  <sheetFormatPr defaultRowHeight="13.5" x14ac:dyDescent="0.15"/>
  <cols>
    <col min="1" max="36" width="4.625" style="1245" customWidth="1"/>
    <col min="37" max="256" width="9" style="1245"/>
    <col min="257" max="292" width="4.625" style="1245" customWidth="1"/>
    <col min="293" max="512" width="9" style="1245"/>
    <col min="513" max="548" width="4.625" style="1245" customWidth="1"/>
    <col min="549" max="768" width="9" style="1245"/>
    <col min="769" max="804" width="4.625" style="1245" customWidth="1"/>
    <col min="805" max="1024" width="9" style="1245"/>
    <col min="1025" max="1060" width="4.625" style="1245" customWidth="1"/>
    <col min="1061" max="1280" width="9" style="1245"/>
    <col min="1281" max="1316" width="4.625" style="1245" customWidth="1"/>
    <col min="1317" max="1536" width="9" style="1245"/>
    <col min="1537" max="1572" width="4.625" style="1245" customWidth="1"/>
    <col min="1573" max="1792" width="9" style="1245"/>
    <col min="1793" max="1828" width="4.625" style="1245" customWidth="1"/>
    <col min="1829" max="2048" width="9" style="1245"/>
    <col min="2049" max="2084" width="4.625" style="1245" customWidth="1"/>
    <col min="2085" max="2304" width="9" style="1245"/>
    <col min="2305" max="2340" width="4.625" style="1245" customWidth="1"/>
    <col min="2341" max="2560" width="9" style="1245"/>
    <col min="2561" max="2596" width="4.625" style="1245" customWidth="1"/>
    <col min="2597" max="2816" width="9" style="1245"/>
    <col min="2817" max="2852" width="4.625" style="1245" customWidth="1"/>
    <col min="2853" max="3072" width="9" style="1245"/>
    <col min="3073" max="3108" width="4.625" style="1245" customWidth="1"/>
    <col min="3109" max="3328" width="9" style="1245"/>
    <col min="3329" max="3364" width="4.625" style="1245" customWidth="1"/>
    <col min="3365" max="3584" width="9" style="1245"/>
    <col min="3585" max="3620" width="4.625" style="1245" customWidth="1"/>
    <col min="3621" max="3840" width="9" style="1245"/>
    <col min="3841" max="3876" width="4.625" style="1245" customWidth="1"/>
    <col min="3877" max="4096" width="9" style="1245"/>
    <col min="4097" max="4132" width="4.625" style="1245" customWidth="1"/>
    <col min="4133" max="4352" width="9" style="1245"/>
    <col min="4353" max="4388" width="4.625" style="1245" customWidth="1"/>
    <col min="4389" max="4608" width="9" style="1245"/>
    <col min="4609" max="4644" width="4.625" style="1245" customWidth="1"/>
    <col min="4645" max="4864" width="9" style="1245"/>
    <col min="4865" max="4900" width="4.625" style="1245" customWidth="1"/>
    <col min="4901" max="5120" width="9" style="1245"/>
    <col min="5121" max="5156" width="4.625" style="1245" customWidth="1"/>
    <col min="5157" max="5376" width="9" style="1245"/>
    <col min="5377" max="5412" width="4.625" style="1245" customWidth="1"/>
    <col min="5413" max="5632" width="9" style="1245"/>
    <col min="5633" max="5668" width="4.625" style="1245" customWidth="1"/>
    <col min="5669" max="5888" width="9" style="1245"/>
    <col min="5889" max="5924" width="4.625" style="1245" customWidth="1"/>
    <col min="5925" max="6144" width="9" style="1245"/>
    <col min="6145" max="6180" width="4.625" style="1245" customWidth="1"/>
    <col min="6181" max="6400" width="9" style="1245"/>
    <col min="6401" max="6436" width="4.625" style="1245" customWidth="1"/>
    <col min="6437" max="6656" width="9" style="1245"/>
    <col min="6657" max="6692" width="4.625" style="1245" customWidth="1"/>
    <col min="6693" max="6912" width="9" style="1245"/>
    <col min="6913" max="6948" width="4.625" style="1245" customWidth="1"/>
    <col min="6949" max="7168" width="9" style="1245"/>
    <col min="7169" max="7204" width="4.625" style="1245" customWidth="1"/>
    <col min="7205" max="7424" width="9" style="1245"/>
    <col min="7425" max="7460" width="4.625" style="1245" customWidth="1"/>
    <col min="7461" max="7680" width="9" style="1245"/>
    <col min="7681" max="7716" width="4.625" style="1245" customWidth="1"/>
    <col min="7717" max="7936" width="9" style="1245"/>
    <col min="7937" max="7972" width="4.625" style="1245" customWidth="1"/>
    <col min="7973" max="8192" width="9" style="1245"/>
    <col min="8193" max="8228" width="4.625" style="1245" customWidth="1"/>
    <col min="8229" max="8448" width="9" style="1245"/>
    <col min="8449" max="8484" width="4.625" style="1245" customWidth="1"/>
    <col min="8485" max="8704" width="9" style="1245"/>
    <col min="8705" max="8740" width="4.625" style="1245" customWidth="1"/>
    <col min="8741" max="8960" width="9" style="1245"/>
    <col min="8961" max="8996" width="4.625" style="1245" customWidth="1"/>
    <col min="8997" max="9216" width="9" style="1245"/>
    <col min="9217" max="9252" width="4.625" style="1245" customWidth="1"/>
    <col min="9253" max="9472" width="9" style="1245"/>
    <col min="9473" max="9508" width="4.625" style="1245" customWidth="1"/>
    <col min="9509" max="9728" width="9" style="1245"/>
    <col min="9729" max="9764" width="4.625" style="1245" customWidth="1"/>
    <col min="9765" max="9984" width="9" style="1245"/>
    <col min="9985" max="10020" width="4.625" style="1245" customWidth="1"/>
    <col min="10021" max="10240" width="9" style="1245"/>
    <col min="10241" max="10276" width="4.625" style="1245" customWidth="1"/>
    <col min="10277" max="10496" width="9" style="1245"/>
    <col min="10497" max="10532" width="4.625" style="1245" customWidth="1"/>
    <col min="10533" max="10752" width="9" style="1245"/>
    <col min="10753" max="10788" width="4.625" style="1245" customWidth="1"/>
    <col min="10789" max="11008" width="9" style="1245"/>
    <col min="11009" max="11044" width="4.625" style="1245" customWidth="1"/>
    <col min="11045" max="11264" width="9" style="1245"/>
    <col min="11265" max="11300" width="4.625" style="1245" customWidth="1"/>
    <col min="11301" max="11520" width="9" style="1245"/>
    <col min="11521" max="11556" width="4.625" style="1245" customWidth="1"/>
    <col min="11557" max="11776" width="9" style="1245"/>
    <col min="11777" max="11812" width="4.625" style="1245" customWidth="1"/>
    <col min="11813" max="12032" width="9" style="1245"/>
    <col min="12033" max="12068" width="4.625" style="1245" customWidth="1"/>
    <col min="12069" max="12288" width="9" style="1245"/>
    <col min="12289" max="12324" width="4.625" style="1245" customWidth="1"/>
    <col min="12325" max="12544" width="9" style="1245"/>
    <col min="12545" max="12580" width="4.625" style="1245" customWidth="1"/>
    <col min="12581" max="12800" width="9" style="1245"/>
    <col min="12801" max="12836" width="4.625" style="1245" customWidth="1"/>
    <col min="12837" max="13056" width="9" style="1245"/>
    <col min="13057" max="13092" width="4.625" style="1245" customWidth="1"/>
    <col min="13093" max="13312" width="9" style="1245"/>
    <col min="13313" max="13348" width="4.625" style="1245" customWidth="1"/>
    <col min="13349" max="13568" width="9" style="1245"/>
    <col min="13569" max="13604" width="4.625" style="1245" customWidth="1"/>
    <col min="13605" max="13824" width="9" style="1245"/>
    <col min="13825" max="13860" width="4.625" style="1245" customWidth="1"/>
    <col min="13861" max="14080" width="9" style="1245"/>
    <col min="14081" max="14116" width="4.625" style="1245" customWidth="1"/>
    <col min="14117" max="14336" width="9" style="1245"/>
    <col min="14337" max="14372" width="4.625" style="1245" customWidth="1"/>
    <col min="14373" max="14592" width="9" style="1245"/>
    <col min="14593" max="14628" width="4.625" style="1245" customWidth="1"/>
    <col min="14629" max="14848" width="9" style="1245"/>
    <col min="14849" max="14884" width="4.625" style="1245" customWidth="1"/>
    <col min="14885" max="15104" width="9" style="1245"/>
    <col min="15105" max="15140" width="4.625" style="1245" customWidth="1"/>
    <col min="15141" max="15360" width="9" style="1245"/>
    <col min="15361" max="15396" width="4.625" style="1245" customWidth="1"/>
    <col min="15397" max="15616" width="9" style="1245"/>
    <col min="15617" max="15652" width="4.625" style="1245" customWidth="1"/>
    <col min="15653" max="15872" width="9" style="1245"/>
    <col min="15873" max="15908" width="4.625" style="1245" customWidth="1"/>
    <col min="15909" max="16128" width="9" style="1245"/>
    <col min="16129" max="16164" width="4.625" style="1245" customWidth="1"/>
    <col min="16165" max="16384" width="9" style="1245"/>
  </cols>
  <sheetData>
    <row r="2" spans="1:20" x14ac:dyDescent="0.15">
      <c r="A2" s="1244" t="s">
        <v>2764</v>
      </c>
    </row>
    <row r="3" spans="1:20" x14ac:dyDescent="0.15">
      <c r="S3" s="1246" t="s">
        <v>2733</v>
      </c>
    </row>
    <row r="5" spans="1:20" ht="19.5" customHeight="1" x14ac:dyDescent="0.15">
      <c r="A5" s="2597" t="s">
        <v>2734</v>
      </c>
      <c r="B5" s="2597"/>
      <c r="C5" s="2597"/>
      <c r="D5" s="2597"/>
      <c r="E5" s="2597"/>
      <c r="F5" s="2597"/>
      <c r="G5" s="2597"/>
      <c r="H5" s="2597"/>
      <c r="I5" s="2597"/>
      <c r="J5" s="2597"/>
      <c r="K5" s="2597"/>
      <c r="L5" s="2597"/>
      <c r="M5" s="2597"/>
      <c r="N5" s="2597"/>
      <c r="O5" s="2597"/>
      <c r="P5" s="2597"/>
      <c r="Q5" s="2597"/>
      <c r="R5" s="2597"/>
      <c r="S5" s="2597"/>
      <c r="T5" s="1247"/>
    </row>
    <row r="7" spans="1:20" x14ac:dyDescent="0.15">
      <c r="M7" s="1248" t="s">
        <v>2232</v>
      </c>
    </row>
    <row r="8" spans="1:20" x14ac:dyDescent="0.15">
      <c r="M8" s="1248" t="s">
        <v>2735</v>
      </c>
      <c r="S8" s="1245" t="s">
        <v>2736</v>
      </c>
    </row>
    <row r="9" spans="1:20" x14ac:dyDescent="0.15">
      <c r="M9" s="1245" t="s">
        <v>2737</v>
      </c>
    </row>
    <row r="10" spans="1:20" x14ac:dyDescent="0.15">
      <c r="M10" s="1245" t="s">
        <v>2738</v>
      </c>
    </row>
    <row r="13" spans="1:20" x14ac:dyDescent="0.15">
      <c r="C13" s="1245" t="s">
        <v>2739</v>
      </c>
    </row>
    <row r="15" spans="1:20" s="1249" customFormat="1" ht="15" customHeight="1" x14ac:dyDescent="0.15">
      <c r="B15" s="1250" t="s">
        <v>2740</v>
      </c>
      <c r="C15" s="2595" t="s">
        <v>2741</v>
      </c>
      <c r="D15" s="2595"/>
      <c r="E15" s="2595"/>
      <c r="F15" s="2595"/>
      <c r="G15" s="2595" t="s">
        <v>2742</v>
      </c>
      <c r="H15" s="2595"/>
      <c r="I15" s="2595"/>
      <c r="J15" s="2595"/>
      <c r="K15" s="2595"/>
      <c r="L15" s="2595" t="s">
        <v>2743</v>
      </c>
      <c r="M15" s="2595"/>
      <c r="N15" s="2595"/>
      <c r="O15" s="2595"/>
      <c r="P15" s="2595" t="s">
        <v>2744</v>
      </c>
      <c r="Q15" s="2595"/>
      <c r="R15" s="2595"/>
      <c r="S15" s="2595"/>
    </row>
    <row r="16" spans="1:20" s="1251" customFormat="1" ht="15" customHeight="1" x14ac:dyDescent="0.15">
      <c r="B16" s="2595">
        <v>1</v>
      </c>
      <c r="C16" s="2595"/>
      <c r="D16" s="2595"/>
      <c r="E16" s="2595"/>
      <c r="F16" s="2595"/>
      <c r="G16" s="2596"/>
      <c r="H16" s="2596"/>
      <c r="I16" s="2596"/>
      <c r="J16" s="2596"/>
      <c r="K16" s="2596"/>
      <c r="L16" s="2595"/>
      <c r="M16" s="2595"/>
      <c r="N16" s="2595"/>
      <c r="O16" s="2595"/>
      <c r="P16" s="2595" t="s">
        <v>2745</v>
      </c>
      <c r="Q16" s="2595"/>
      <c r="R16" s="2595"/>
      <c r="S16" s="2595"/>
    </row>
    <row r="17" spans="2:19" s="1251" customFormat="1" ht="15" customHeight="1" x14ac:dyDescent="0.15">
      <c r="B17" s="2595"/>
      <c r="C17" s="2595"/>
      <c r="D17" s="2595"/>
      <c r="E17" s="2595"/>
      <c r="F17" s="2595"/>
      <c r="G17" s="2596"/>
      <c r="H17" s="2596"/>
      <c r="I17" s="2596"/>
      <c r="J17" s="2596"/>
      <c r="K17" s="2596"/>
      <c r="L17" s="2595"/>
      <c r="M17" s="2595"/>
      <c r="N17" s="2595"/>
      <c r="O17" s="2595"/>
      <c r="P17" s="2595" t="s">
        <v>2745</v>
      </c>
      <c r="Q17" s="2595"/>
      <c r="R17" s="2595"/>
      <c r="S17" s="2595"/>
    </row>
    <row r="18" spans="2:19" s="1251" customFormat="1" ht="15" customHeight="1" x14ac:dyDescent="0.15">
      <c r="B18" s="2595"/>
      <c r="C18" s="2595"/>
      <c r="D18" s="2595"/>
      <c r="E18" s="2595"/>
      <c r="F18" s="2595"/>
      <c r="G18" s="2596"/>
      <c r="H18" s="2596"/>
      <c r="I18" s="2596"/>
      <c r="J18" s="2596"/>
      <c r="K18" s="2596"/>
      <c r="L18" s="2595"/>
      <c r="M18" s="2595"/>
      <c r="N18" s="2595"/>
      <c r="O18" s="2595"/>
      <c r="P18" s="2595" t="s">
        <v>2745</v>
      </c>
      <c r="Q18" s="2595"/>
      <c r="R18" s="2595"/>
      <c r="S18" s="2595"/>
    </row>
    <row r="19" spans="2:19" s="1251" customFormat="1" ht="15" customHeight="1" x14ac:dyDescent="0.15">
      <c r="B19" s="2595"/>
      <c r="C19" s="2595"/>
      <c r="D19" s="2595"/>
      <c r="E19" s="2595"/>
      <c r="F19" s="2595"/>
      <c r="G19" s="2596" t="s">
        <v>2746</v>
      </c>
      <c r="H19" s="2596"/>
      <c r="I19" s="2596"/>
      <c r="J19" s="2596"/>
      <c r="K19" s="2596"/>
      <c r="L19" s="2595"/>
      <c r="M19" s="2595"/>
      <c r="N19" s="2595"/>
      <c r="O19" s="2595"/>
      <c r="P19" s="2595" t="s">
        <v>2745</v>
      </c>
      <c r="Q19" s="2595"/>
      <c r="R19" s="2595"/>
      <c r="S19" s="2595"/>
    </row>
    <row r="20" spans="2:19" s="1251" customFormat="1" ht="15" customHeight="1" x14ac:dyDescent="0.15">
      <c r="B20" s="2595"/>
      <c r="C20" s="2595" t="s">
        <v>2747</v>
      </c>
      <c r="D20" s="2595"/>
      <c r="E20" s="2595"/>
      <c r="F20" s="2595"/>
      <c r="G20" s="2595" t="s">
        <v>2748</v>
      </c>
      <c r="H20" s="2595"/>
      <c r="I20" s="2595"/>
      <c r="J20" s="2595"/>
      <c r="K20" s="2595"/>
      <c r="L20" s="2595"/>
      <c r="M20" s="2595"/>
      <c r="N20" s="2595"/>
      <c r="O20" s="2595"/>
      <c r="P20" s="2595" t="s">
        <v>2745</v>
      </c>
      <c r="Q20" s="2595"/>
      <c r="R20" s="2595"/>
      <c r="S20" s="2595"/>
    </row>
    <row r="21" spans="2:19" s="1251" customFormat="1" ht="15" customHeight="1" x14ac:dyDescent="0.15">
      <c r="B21" s="2595">
        <v>2</v>
      </c>
      <c r="C21" s="2595"/>
      <c r="D21" s="2595"/>
      <c r="E21" s="2595"/>
      <c r="F21" s="2595"/>
      <c r="G21" s="2596"/>
      <c r="H21" s="2596"/>
      <c r="I21" s="2596"/>
      <c r="J21" s="2596"/>
      <c r="K21" s="2596"/>
      <c r="L21" s="2595"/>
      <c r="M21" s="2595"/>
      <c r="N21" s="2595"/>
      <c r="O21" s="2595"/>
      <c r="P21" s="2595" t="s">
        <v>2745</v>
      </c>
      <c r="Q21" s="2595"/>
      <c r="R21" s="2595"/>
      <c r="S21" s="2595"/>
    </row>
    <row r="22" spans="2:19" s="1251" customFormat="1" ht="15" customHeight="1" x14ac:dyDescent="0.15">
      <c r="B22" s="2595"/>
      <c r="C22" s="2595"/>
      <c r="D22" s="2595"/>
      <c r="E22" s="2595"/>
      <c r="F22" s="2595"/>
      <c r="G22" s="2596"/>
      <c r="H22" s="2596"/>
      <c r="I22" s="2596"/>
      <c r="J22" s="2596"/>
      <c r="K22" s="2596"/>
      <c r="L22" s="2595"/>
      <c r="M22" s="2595"/>
      <c r="N22" s="2595"/>
      <c r="O22" s="2595"/>
      <c r="P22" s="2595" t="s">
        <v>2745</v>
      </c>
      <c r="Q22" s="2595"/>
      <c r="R22" s="2595"/>
      <c r="S22" s="2595"/>
    </row>
    <row r="23" spans="2:19" s="1251" customFormat="1" ht="15" customHeight="1" x14ac:dyDescent="0.15">
      <c r="B23" s="2595"/>
      <c r="C23" s="2595"/>
      <c r="D23" s="2595"/>
      <c r="E23" s="2595"/>
      <c r="F23" s="2595"/>
      <c r="G23" s="2596"/>
      <c r="H23" s="2596"/>
      <c r="I23" s="2596"/>
      <c r="J23" s="2596"/>
      <c r="K23" s="2596"/>
      <c r="L23" s="2595"/>
      <c r="M23" s="2595"/>
      <c r="N23" s="2595"/>
      <c r="O23" s="2595"/>
      <c r="P23" s="2595" t="s">
        <v>2745</v>
      </c>
      <c r="Q23" s="2595"/>
      <c r="R23" s="2595"/>
      <c r="S23" s="2595"/>
    </row>
    <row r="24" spans="2:19" s="1251" customFormat="1" ht="15" customHeight="1" x14ac:dyDescent="0.15">
      <c r="B24" s="2595"/>
      <c r="C24" s="2595"/>
      <c r="D24" s="2595"/>
      <c r="E24" s="2595"/>
      <c r="F24" s="2595"/>
      <c r="G24" s="2596" t="s">
        <v>2746</v>
      </c>
      <c r="H24" s="2596"/>
      <c r="I24" s="2596"/>
      <c r="J24" s="2596"/>
      <c r="K24" s="2596"/>
      <c r="L24" s="2595"/>
      <c r="M24" s="2595"/>
      <c r="N24" s="2595"/>
      <c r="O24" s="2595"/>
      <c r="P24" s="2595" t="s">
        <v>2745</v>
      </c>
      <c r="Q24" s="2595"/>
      <c r="R24" s="2595"/>
      <c r="S24" s="2595"/>
    </row>
    <row r="25" spans="2:19" s="1251" customFormat="1" ht="15" customHeight="1" x14ac:dyDescent="0.15">
      <c r="B25" s="2595"/>
      <c r="C25" s="2595" t="s">
        <v>2747</v>
      </c>
      <c r="D25" s="2595"/>
      <c r="E25" s="2595"/>
      <c r="F25" s="2595"/>
      <c r="G25" s="2595" t="s">
        <v>2748</v>
      </c>
      <c r="H25" s="2595"/>
      <c r="I25" s="2595"/>
      <c r="J25" s="2595"/>
      <c r="K25" s="2595"/>
      <c r="L25" s="2595"/>
      <c r="M25" s="2595"/>
      <c r="N25" s="2595"/>
      <c r="O25" s="2595"/>
      <c r="P25" s="2595" t="s">
        <v>2745</v>
      </c>
      <c r="Q25" s="2595"/>
      <c r="R25" s="2595"/>
      <c r="S25" s="2595"/>
    </row>
    <row r="26" spans="2:19" s="1251" customFormat="1" ht="15" customHeight="1" x14ac:dyDescent="0.15">
      <c r="B26" s="2595">
        <v>3</v>
      </c>
      <c r="C26" s="2595"/>
      <c r="D26" s="2595"/>
      <c r="E26" s="2595"/>
      <c r="F26" s="2595"/>
      <c r="G26" s="2596"/>
      <c r="H26" s="2596"/>
      <c r="I26" s="2596"/>
      <c r="J26" s="2596"/>
      <c r="K26" s="2596"/>
      <c r="L26" s="2595"/>
      <c r="M26" s="2595"/>
      <c r="N26" s="2595"/>
      <c r="O26" s="2595"/>
      <c r="P26" s="2595" t="s">
        <v>2745</v>
      </c>
      <c r="Q26" s="2595"/>
      <c r="R26" s="2595"/>
      <c r="S26" s="2595"/>
    </row>
    <row r="27" spans="2:19" s="1251" customFormat="1" ht="15" customHeight="1" x14ac:dyDescent="0.15">
      <c r="B27" s="2595"/>
      <c r="C27" s="2595"/>
      <c r="D27" s="2595"/>
      <c r="E27" s="2595"/>
      <c r="F27" s="2595"/>
      <c r="G27" s="2596"/>
      <c r="H27" s="2596"/>
      <c r="I27" s="2596"/>
      <c r="J27" s="2596"/>
      <c r="K27" s="2596"/>
      <c r="L27" s="2595"/>
      <c r="M27" s="2595"/>
      <c r="N27" s="2595"/>
      <c r="O27" s="2595"/>
      <c r="P27" s="2595" t="s">
        <v>2745</v>
      </c>
      <c r="Q27" s="2595"/>
      <c r="R27" s="2595"/>
      <c r="S27" s="2595"/>
    </row>
    <row r="28" spans="2:19" s="1251" customFormat="1" ht="15" customHeight="1" x14ac:dyDescent="0.15">
      <c r="B28" s="2595"/>
      <c r="C28" s="2595"/>
      <c r="D28" s="2595"/>
      <c r="E28" s="2595"/>
      <c r="F28" s="2595"/>
      <c r="G28" s="2596"/>
      <c r="H28" s="2596"/>
      <c r="I28" s="2596"/>
      <c r="J28" s="2596"/>
      <c r="K28" s="2596"/>
      <c r="L28" s="2595"/>
      <c r="M28" s="2595"/>
      <c r="N28" s="2595"/>
      <c r="O28" s="2595"/>
      <c r="P28" s="2595" t="s">
        <v>2745</v>
      </c>
      <c r="Q28" s="2595"/>
      <c r="R28" s="2595"/>
      <c r="S28" s="2595"/>
    </row>
    <row r="29" spans="2:19" s="1251" customFormat="1" ht="15" customHeight="1" x14ac:dyDescent="0.15">
      <c r="B29" s="2595"/>
      <c r="C29" s="2595"/>
      <c r="D29" s="2595"/>
      <c r="E29" s="2595"/>
      <c r="F29" s="2595"/>
      <c r="G29" s="2596" t="s">
        <v>2746</v>
      </c>
      <c r="H29" s="2596"/>
      <c r="I29" s="2596"/>
      <c r="J29" s="2596"/>
      <c r="K29" s="2596"/>
      <c r="L29" s="2595"/>
      <c r="M29" s="2595"/>
      <c r="N29" s="2595"/>
      <c r="O29" s="2595"/>
      <c r="P29" s="2595" t="s">
        <v>2745</v>
      </c>
      <c r="Q29" s="2595"/>
      <c r="R29" s="2595"/>
      <c r="S29" s="2595"/>
    </row>
    <row r="30" spans="2:19" s="1251" customFormat="1" ht="15" customHeight="1" x14ac:dyDescent="0.15">
      <c r="B30" s="2595"/>
      <c r="C30" s="2595" t="s">
        <v>2747</v>
      </c>
      <c r="D30" s="2595"/>
      <c r="E30" s="2595"/>
      <c r="F30" s="2595"/>
      <c r="G30" s="2595" t="s">
        <v>2748</v>
      </c>
      <c r="H30" s="2595"/>
      <c r="I30" s="2595"/>
      <c r="J30" s="2595"/>
      <c r="K30" s="2595"/>
      <c r="L30" s="2595"/>
      <c r="M30" s="2595"/>
      <c r="N30" s="2595"/>
      <c r="O30" s="2595"/>
      <c r="P30" s="2595" t="s">
        <v>2745</v>
      </c>
      <c r="Q30" s="2595"/>
      <c r="R30" s="2595"/>
      <c r="S30" s="2595"/>
    </row>
    <row r="31" spans="2:19" s="1251" customFormat="1" ht="15" customHeight="1" x14ac:dyDescent="0.15">
      <c r="B31" s="2595">
        <v>4</v>
      </c>
      <c r="C31" s="2595"/>
      <c r="D31" s="2595"/>
      <c r="E31" s="2595"/>
      <c r="F31" s="2595"/>
      <c r="G31" s="2596"/>
      <c r="H31" s="2596"/>
      <c r="I31" s="2596"/>
      <c r="J31" s="2596"/>
      <c r="K31" s="2596"/>
      <c r="L31" s="2595"/>
      <c r="M31" s="2595"/>
      <c r="N31" s="2595"/>
      <c r="O31" s="2595"/>
      <c r="P31" s="2595" t="s">
        <v>2745</v>
      </c>
      <c r="Q31" s="2595"/>
      <c r="R31" s="2595"/>
      <c r="S31" s="2595"/>
    </row>
    <row r="32" spans="2:19" s="1251" customFormat="1" ht="15" customHeight="1" x14ac:dyDescent="0.15">
      <c r="B32" s="2595"/>
      <c r="C32" s="2595"/>
      <c r="D32" s="2595"/>
      <c r="E32" s="2595"/>
      <c r="F32" s="2595"/>
      <c r="G32" s="2596"/>
      <c r="H32" s="2596"/>
      <c r="I32" s="2596"/>
      <c r="J32" s="2596"/>
      <c r="K32" s="2596"/>
      <c r="L32" s="2595"/>
      <c r="M32" s="2595"/>
      <c r="N32" s="2595"/>
      <c r="O32" s="2595"/>
      <c r="P32" s="2595" t="s">
        <v>2745</v>
      </c>
      <c r="Q32" s="2595"/>
      <c r="R32" s="2595"/>
      <c r="S32" s="2595"/>
    </row>
    <row r="33" spans="2:19" s="1251" customFormat="1" ht="15" customHeight="1" x14ac:dyDescent="0.15">
      <c r="B33" s="2595"/>
      <c r="C33" s="2595"/>
      <c r="D33" s="2595"/>
      <c r="E33" s="2595"/>
      <c r="F33" s="2595"/>
      <c r="G33" s="2596"/>
      <c r="H33" s="2596"/>
      <c r="I33" s="2596"/>
      <c r="J33" s="2596"/>
      <c r="K33" s="2596"/>
      <c r="L33" s="2595"/>
      <c r="M33" s="2595"/>
      <c r="N33" s="2595"/>
      <c r="O33" s="2595"/>
      <c r="P33" s="2595" t="s">
        <v>2745</v>
      </c>
      <c r="Q33" s="2595"/>
      <c r="R33" s="2595"/>
      <c r="S33" s="2595"/>
    </row>
    <row r="34" spans="2:19" s="1251" customFormat="1" ht="15" customHeight="1" x14ac:dyDescent="0.15">
      <c r="B34" s="2595"/>
      <c r="C34" s="2595"/>
      <c r="D34" s="2595"/>
      <c r="E34" s="2595"/>
      <c r="F34" s="2595"/>
      <c r="G34" s="2596" t="s">
        <v>2746</v>
      </c>
      <c r="H34" s="2596"/>
      <c r="I34" s="2596"/>
      <c r="J34" s="2596"/>
      <c r="K34" s="2596"/>
      <c r="L34" s="2595"/>
      <c r="M34" s="2595"/>
      <c r="N34" s="2595"/>
      <c r="O34" s="2595"/>
      <c r="P34" s="2595" t="s">
        <v>2745</v>
      </c>
      <c r="Q34" s="2595"/>
      <c r="R34" s="2595"/>
      <c r="S34" s="2595"/>
    </row>
    <row r="35" spans="2:19" s="1251" customFormat="1" ht="15" customHeight="1" x14ac:dyDescent="0.15">
      <c r="B35" s="2595"/>
      <c r="C35" s="2595" t="s">
        <v>2747</v>
      </c>
      <c r="D35" s="2595"/>
      <c r="E35" s="2595"/>
      <c r="F35" s="2595"/>
      <c r="G35" s="2595" t="s">
        <v>2748</v>
      </c>
      <c r="H35" s="2595"/>
      <c r="I35" s="2595"/>
      <c r="J35" s="2595"/>
      <c r="K35" s="2595"/>
      <c r="L35" s="2595"/>
      <c r="M35" s="2595"/>
      <c r="N35" s="2595"/>
      <c r="O35" s="2595"/>
      <c r="P35" s="2595" t="s">
        <v>2745</v>
      </c>
      <c r="Q35" s="2595"/>
      <c r="R35" s="2595"/>
      <c r="S35" s="2595"/>
    </row>
    <row r="36" spans="2:19" ht="15" customHeight="1" x14ac:dyDescent="0.15">
      <c r="C36" s="1245" t="s">
        <v>2749</v>
      </c>
    </row>
    <row r="37" spans="2:19" ht="15" customHeight="1" x14ac:dyDescent="0.15">
      <c r="C37" s="1245" t="s">
        <v>2750</v>
      </c>
    </row>
    <row r="38" spans="2:19" ht="15" customHeight="1" x14ac:dyDescent="0.15"/>
    <row r="39" spans="2:19" ht="15" customHeight="1" x14ac:dyDescent="0.15"/>
    <row r="40" spans="2:19" ht="15" customHeight="1" x14ac:dyDescent="0.15">
      <c r="B40" s="1245" t="s">
        <v>2751</v>
      </c>
    </row>
    <row r="41" spans="2:19" s="1249" customFormat="1" ht="15" customHeight="1" x14ac:dyDescent="0.15">
      <c r="B41" s="1250" t="s">
        <v>2752</v>
      </c>
      <c r="C41" s="2595" t="s">
        <v>2741</v>
      </c>
      <c r="D41" s="2595"/>
      <c r="E41" s="2595"/>
      <c r="F41" s="2595"/>
      <c r="G41" s="2595" t="s">
        <v>2742</v>
      </c>
      <c r="H41" s="2595"/>
      <c r="I41" s="2595"/>
      <c r="J41" s="2595"/>
      <c r="K41" s="2595"/>
      <c r="L41" s="2595" t="s">
        <v>2743</v>
      </c>
      <c r="M41" s="2595"/>
      <c r="N41" s="2595"/>
      <c r="O41" s="2595"/>
      <c r="P41" s="2595" t="s">
        <v>2744</v>
      </c>
      <c r="Q41" s="2595"/>
      <c r="R41" s="2595"/>
      <c r="S41" s="2595"/>
    </row>
    <row r="42" spans="2:19" s="1251" customFormat="1" ht="15" customHeight="1" x14ac:dyDescent="0.15">
      <c r="B42" s="2595">
        <v>1</v>
      </c>
      <c r="C42" s="2595" t="s">
        <v>2753</v>
      </c>
      <c r="D42" s="2595"/>
      <c r="E42" s="2595"/>
      <c r="F42" s="2595"/>
      <c r="G42" s="2596" t="s">
        <v>2754</v>
      </c>
      <c r="H42" s="2596"/>
      <c r="I42" s="2596"/>
      <c r="J42" s="2596"/>
      <c r="K42" s="2596"/>
      <c r="L42" s="2595" t="s">
        <v>2318</v>
      </c>
      <c r="M42" s="2595"/>
      <c r="N42" s="2595"/>
      <c r="O42" s="2595"/>
      <c r="P42" s="2595" t="s">
        <v>2755</v>
      </c>
      <c r="Q42" s="2595"/>
      <c r="R42" s="2595"/>
      <c r="S42" s="2595"/>
    </row>
    <row r="43" spans="2:19" s="1251" customFormat="1" ht="15" customHeight="1" x14ac:dyDescent="0.15">
      <c r="B43" s="2595"/>
      <c r="C43" s="2595"/>
      <c r="D43" s="2595"/>
      <c r="E43" s="2595"/>
      <c r="F43" s="2595"/>
      <c r="G43" s="2596" t="s">
        <v>2756</v>
      </c>
      <c r="H43" s="2596"/>
      <c r="I43" s="2596"/>
      <c r="J43" s="2596"/>
      <c r="K43" s="2596"/>
      <c r="L43" s="2595" t="s">
        <v>2318</v>
      </c>
      <c r="M43" s="2595"/>
      <c r="N43" s="2595"/>
      <c r="O43" s="2595"/>
      <c r="P43" s="2595" t="s">
        <v>2757</v>
      </c>
      <c r="Q43" s="2595"/>
      <c r="R43" s="2595"/>
      <c r="S43" s="2595"/>
    </row>
    <row r="44" spans="2:19" s="1251" customFormat="1" ht="15" customHeight="1" x14ac:dyDescent="0.15">
      <c r="B44" s="2595"/>
      <c r="C44" s="2595"/>
      <c r="D44" s="2595"/>
      <c r="E44" s="2595"/>
      <c r="F44" s="2595"/>
      <c r="G44" s="2596" t="s">
        <v>2758</v>
      </c>
      <c r="H44" s="2596"/>
      <c r="I44" s="2596"/>
      <c r="J44" s="2596"/>
      <c r="K44" s="2596"/>
      <c r="L44" s="2595" t="s">
        <v>2318</v>
      </c>
      <c r="M44" s="2595"/>
      <c r="N44" s="2595"/>
      <c r="O44" s="2595"/>
      <c r="P44" s="2595" t="s">
        <v>2759</v>
      </c>
      <c r="Q44" s="2595"/>
      <c r="R44" s="2595"/>
      <c r="S44" s="2595"/>
    </row>
    <row r="45" spans="2:19" s="1251" customFormat="1" ht="15" customHeight="1" x14ac:dyDescent="0.15">
      <c r="B45" s="2595"/>
      <c r="C45" s="2595"/>
      <c r="D45" s="2595"/>
      <c r="E45" s="2595"/>
      <c r="F45" s="2595"/>
      <c r="G45" s="2596" t="s">
        <v>2760</v>
      </c>
      <c r="H45" s="2596"/>
      <c r="I45" s="2596"/>
      <c r="J45" s="2596"/>
      <c r="K45" s="2596"/>
      <c r="L45" s="2595" t="s">
        <v>2761</v>
      </c>
      <c r="M45" s="2595"/>
      <c r="N45" s="2595"/>
      <c r="O45" s="2595"/>
      <c r="P45" s="2595" t="s">
        <v>2755</v>
      </c>
      <c r="Q45" s="2595"/>
      <c r="R45" s="2595"/>
      <c r="S45" s="2595"/>
    </row>
    <row r="46" spans="2:19" s="1251" customFormat="1" ht="15" customHeight="1" x14ac:dyDescent="0.15">
      <c r="B46" s="2595"/>
      <c r="C46" s="2595" t="s">
        <v>2762</v>
      </c>
      <c r="D46" s="2595"/>
      <c r="E46" s="2595"/>
      <c r="F46" s="2595"/>
      <c r="G46" s="2595" t="s">
        <v>2748</v>
      </c>
      <c r="H46" s="2595"/>
      <c r="I46" s="2595"/>
      <c r="J46" s="2595"/>
      <c r="K46" s="2595"/>
      <c r="L46" s="2595"/>
      <c r="M46" s="2595"/>
      <c r="N46" s="2595"/>
      <c r="O46" s="2595"/>
      <c r="P46" s="2595" t="s">
        <v>2763</v>
      </c>
      <c r="Q46" s="2595"/>
      <c r="R46" s="2595"/>
      <c r="S46" s="2595"/>
    </row>
    <row r="47" spans="2:19" ht="15" customHeight="1" x14ac:dyDescent="0.15"/>
    <row r="48" spans="2:19" ht="15" customHeight="1" x14ac:dyDescent="0.15"/>
    <row r="49" ht="15" customHeight="1" x14ac:dyDescent="0.15"/>
    <row r="50" ht="15" customHeight="1" x14ac:dyDescent="0.15"/>
    <row r="51" ht="15" customHeight="1" x14ac:dyDescent="0.15"/>
  </sheetData>
  <mergeCells count="94">
    <mergeCell ref="B16:B20"/>
    <mergeCell ref="C16:F19"/>
    <mergeCell ref="G16:K16"/>
    <mergeCell ref="L16:O16"/>
    <mergeCell ref="P16:S16"/>
    <mergeCell ref="G17:K17"/>
    <mergeCell ref="L17:O17"/>
    <mergeCell ref="P17:S17"/>
    <mergeCell ref="G18:K18"/>
    <mergeCell ref="L18:O18"/>
    <mergeCell ref="P18:S18"/>
    <mergeCell ref="G19:K19"/>
    <mergeCell ref="L19:O19"/>
    <mergeCell ref="P19:S19"/>
    <mergeCell ref="C20:F20"/>
    <mergeCell ref="G20:O20"/>
    <mergeCell ref="A5:S5"/>
    <mergeCell ref="C15:F15"/>
    <mergeCell ref="G15:K15"/>
    <mergeCell ref="L15:O15"/>
    <mergeCell ref="P15:S15"/>
    <mergeCell ref="P20:S20"/>
    <mergeCell ref="B21:B25"/>
    <mergeCell ref="C21:F24"/>
    <mergeCell ref="G21:K21"/>
    <mergeCell ref="L21:O21"/>
    <mergeCell ref="P21:S21"/>
    <mergeCell ref="G22:K22"/>
    <mergeCell ref="L22:O22"/>
    <mergeCell ref="P22:S22"/>
    <mergeCell ref="G23:K23"/>
    <mergeCell ref="L23:O23"/>
    <mergeCell ref="P23:S23"/>
    <mergeCell ref="G24:K24"/>
    <mergeCell ref="L24:O24"/>
    <mergeCell ref="P24:S24"/>
    <mergeCell ref="C25:F25"/>
    <mergeCell ref="G25:O25"/>
    <mergeCell ref="P25:S25"/>
    <mergeCell ref="B26:B30"/>
    <mergeCell ref="C26:F29"/>
    <mergeCell ref="G26:K26"/>
    <mergeCell ref="L26:O26"/>
    <mergeCell ref="P26:S26"/>
    <mergeCell ref="G27:K27"/>
    <mergeCell ref="L27:O27"/>
    <mergeCell ref="P27:S27"/>
    <mergeCell ref="G28:K28"/>
    <mergeCell ref="L28:O28"/>
    <mergeCell ref="P28:S28"/>
    <mergeCell ref="G29:K29"/>
    <mergeCell ref="L29:O29"/>
    <mergeCell ref="P29:S29"/>
    <mergeCell ref="C30:F30"/>
    <mergeCell ref="G30:O30"/>
    <mergeCell ref="P30:S30"/>
    <mergeCell ref="B31:B35"/>
    <mergeCell ref="C31:F34"/>
    <mergeCell ref="G31:K31"/>
    <mergeCell ref="L31:O31"/>
    <mergeCell ref="P31:S31"/>
    <mergeCell ref="G32:K32"/>
    <mergeCell ref="L32:O32"/>
    <mergeCell ref="P32:S32"/>
    <mergeCell ref="G33:K33"/>
    <mergeCell ref="L33:O33"/>
    <mergeCell ref="P33:S33"/>
    <mergeCell ref="G34:K34"/>
    <mergeCell ref="L34:O34"/>
    <mergeCell ref="L45:O45"/>
    <mergeCell ref="P34:S34"/>
    <mergeCell ref="C35:F35"/>
    <mergeCell ref="G35:O35"/>
    <mergeCell ref="P35:S35"/>
    <mergeCell ref="C41:F41"/>
    <mergeCell ref="G41:K41"/>
    <mergeCell ref="L41:O41"/>
    <mergeCell ref="P41:S41"/>
    <mergeCell ref="P45:S45"/>
    <mergeCell ref="B42:B46"/>
    <mergeCell ref="C42:F45"/>
    <mergeCell ref="G42:K42"/>
    <mergeCell ref="L42:O42"/>
    <mergeCell ref="P42:S42"/>
    <mergeCell ref="G43:K43"/>
    <mergeCell ref="C46:F46"/>
    <mergeCell ref="G46:O46"/>
    <mergeCell ref="P46:S46"/>
    <mergeCell ref="L43:O43"/>
    <mergeCell ref="P43:S43"/>
    <mergeCell ref="G44:K44"/>
    <mergeCell ref="L44:O44"/>
    <mergeCell ref="P44:S44"/>
    <mergeCell ref="G45:K45"/>
  </mergeCells>
  <phoneticPr fontId="2"/>
  <pageMargins left="0.70866141732283472" right="0.70866141732283472" top="0.74803149606299213" bottom="0.74803149606299213"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N85"/>
  <sheetViews>
    <sheetView view="pageBreakPreview" zoomScale="115" zoomScaleNormal="100" zoomScaleSheetLayoutView="115" workbookViewId="0">
      <selection activeCell="I14" sqref="I14:J16"/>
    </sheetView>
  </sheetViews>
  <sheetFormatPr defaultRowHeight="21" customHeight="1" x14ac:dyDescent="0.15"/>
  <cols>
    <col min="1" max="1" width="1.625" style="1218" customWidth="1"/>
    <col min="2" max="2" width="27" style="1218" customWidth="1"/>
    <col min="3" max="13" width="7.25" style="1218" customWidth="1"/>
    <col min="14" max="14" width="7.5" style="1218" customWidth="1"/>
    <col min="15" max="256" width="9" style="1218"/>
    <col min="257" max="257" width="1.625" style="1218" customWidth="1"/>
    <col min="258" max="258" width="27" style="1218" customWidth="1"/>
    <col min="259" max="269" width="7.25" style="1218" customWidth="1"/>
    <col min="270" max="270" width="7.5" style="1218" customWidth="1"/>
    <col min="271" max="512" width="9" style="1218"/>
    <col min="513" max="513" width="1.625" style="1218" customWidth="1"/>
    <col min="514" max="514" width="27" style="1218" customWidth="1"/>
    <col min="515" max="525" width="7.25" style="1218" customWidth="1"/>
    <col min="526" max="526" width="7.5" style="1218" customWidth="1"/>
    <col min="527" max="768" width="9" style="1218"/>
    <col min="769" max="769" width="1.625" style="1218" customWidth="1"/>
    <col min="770" max="770" width="27" style="1218" customWidth="1"/>
    <col min="771" max="781" width="7.25" style="1218" customWidth="1"/>
    <col min="782" max="782" width="7.5" style="1218" customWidth="1"/>
    <col min="783" max="1024" width="9" style="1218"/>
    <col min="1025" max="1025" width="1.625" style="1218" customWidth="1"/>
    <col min="1026" max="1026" width="27" style="1218" customWidth="1"/>
    <col min="1027" max="1037" width="7.25" style="1218" customWidth="1"/>
    <col min="1038" max="1038" width="7.5" style="1218" customWidth="1"/>
    <col min="1039" max="1280" width="9" style="1218"/>
    <col min="1281" max="1281" width="1.625" style="1218" customWidth="1"/>
    <col min="1282" max="1282" width="27" style="1218" customWidth="1"/>
    <col min="1283" max="1293" width="7.25" style="1218" customWidth="1"/>
    <col min="1294" max="1294" width="7.5" style="1218" customWidth="1"/>
    <col min="1295" max="1536" width="9" style="1218"/>
    <col min="1537" max="1537" width="1.625" style="1218" customWidth="1"/>
    <col min="1538" max="1538" width="27" style="1218" customWidth="1"/>
    <col min="1539" max="1549" width="7.25" style="1218" customWidth="1"/>
    <col min="1550" max="1550" width="7.5" style="1218" customWidth="1"/>
    <col min="1551" max="1792" width="9" style="1218"/>
    <col min="1793" max="1793" width="1.625" style="1218" customWidth="1"/>
    <col min="1794" max="1794" width="27" style="1218" customWidth="1"/>
    <col min="1795" max="1805" width="7.25" style="1218" customWidth="1"/>
    <col min="1806" max="1806" width="7.5" style="1218" customWidth="1"/>
    <col min="1807" max="2048" width="9" style="1218"/>
    <col min="2049" max="2049" width="1.625" style="1218" customWidth="1"/>
    <col min="2050" max="2050" width="27" style="1218" customWidth="1"/>
    <col min="2051" max="2061" width="7.25" style="1218" customWidth="1"/>
    <col min="2062" max="2062" width="7.5" style="1218" customWidth="1"/>
    <col min="2063" max="2304" width="9" style="1218"/>
    <col min="2305" max="2305" width="1.625" style="1218" customWidth="1"/>
    <col min="2306" max="2306" width="27" style="1218" customWidth="1"/>
    <col min="2307" max="2317" width="7.25" style="1218" customWidth="1"/>
    <col min="2318" max="2318" width="7.5" style="1218" customWidth="1"/>
    <col min="2319" max="2560" width="9" style="1218"/>
    <col min="2561" max="2561" width="1.625" style="1218" customWidth="1"/>
    <col min="2562" max="2562" width="27" style="1218" customWidth="1"/>
    <col min="2563" max="2573" width="7.25" style="1218" customWidth="1"/>
    <col min="2574" max="2574" width="7.5" style="1218" customWidth="1"/>
    <col min="2575" max="2816" width="9" style="1218"/>
    <col min="2817" max="2817" width="1.625" style="1218" customWidth="1"/>
    <col min="2818" max="2818" width="27" style="1218" customWidth="1"/>
    <col min="2819" max="2829" width="7.25" style="1218" customWidth="1"/>
    <col min="2830" max="2830" width="7.5" style="1218" customWidth="1"/>
    <col min="2831" max="3072" width="9" style="1218"/>
    <col min="3073" max="3073" width="1.625" style="1218" customWidth="1"/>
    <col min="3074" max="3074" width="27" style="1218" customWidth="1"/>
    <col min="3075" max="3085" width="7.25" style="1218" customWidth="1"/>
    <col min="3086" max="3086" width="7.5" style="1218" customWidth="1"/>
    <col min="3087" max="3328" width="9" style="1218"/>
    <col min="3329" max="3329" width="1.625" style="1218" customWidth="1"/>
    <col min="3330" max="3330" width="27" style="1218" customWidth="1"/>
    <col min="3331" max="3341" width="7.25" style="1218" customWidth="1"/>
    <col min="3342" max="3342" width="7.5" style="1218" customWidth="1"/>
    <col min="3343" max="3584" width="9" style="1218"/>
    <col min="3585" max="3585" width="1.625" style="1218" customWidth="1"/>
    <col min="3586" max="3586" width="27" style="1218" customWidth="1"/>
    <col min="3587" max="3597" width="7.25" style="1218" customWidth="1"/>
    <col min="3598" max="3598" width="7.5" style="1218" customWidth="1"/>
    <col min="3599" max="3840" width="9" style="1218"/>
    <col min="3841" max="3841" width="1.625" style="1218" customWidth="1"/>
    <col min="3842" max="3842" width="27" style="1218" customWidth="1"/>
    <col min="3843" max="3853" width="7.25" style="1218" customWidth="1"/>
    <col min="3854" max="3854" width="7.5" style="1218" customWidth="1"/>
    <col min="3855" max="4096" width="9" style="1218"/>
    <col min="4097" max="4097" width="1.625" style="1218" customWidth="1"/>
    <col min="4098" max="4098" width="27" style="1218" customWidth="1"/>
    <col min="4099" max="4109" width="7.25" style="1218" customWidth="1"/>
    <col min="4110" max="4110" width="7.5" style="1218" customWidth="1"/>
    <col min="4111" max="4352" width="9" style="1218"/>
    <col min="4353" max="4353" width="1.625" style="1218" customWidth="1"/>
    <col min="4354" max="4354" width="27" style="1218" customWidth="1"/>
    <col min="4355" max="4365" width="7.25" style="1218" customWidth="1"/>
    <col min="4366" max="4366" width="7.5" style="1218" customWidth="1"/>
    <col min="4367" max="4608" width="9" style="1218"/>
    <col min="4609" max="4609" width="1.625" style="1218" customWidth="1"/>
    <col min="4610" max="4610" width="27" style="1218" customWidth="1"/>
    <col min="4611" max="4621" width="7.25" style="1218" customWidth="1"/>
    <col min="4622" max="4622" width="7.5" style="1218" customWidth="1"/>
    <col min="4623" max="4864" width="9" style="1218"/>
    <col min="4865" max="4865" width="1.625" style="1218" customWidth="1"/>
    <col min="4866" max="4866" width="27" style="1218" customWidth="1"/>
    <col min="4867" max="4877" width="7.25" style="1218" customWidth="1"/>
    <col min="4878" max="4878" width="7.5" style="1218" customWidth="1"/>
    <col min="4879" max="5120" width="9" style="1218"/>
    <col min="5121" max="5121" width="1.625" style="1218" customWidth="1"/>
    <col min="5122" max="5122" width="27" style="1218" customWidth="1"/>
    <col min="5123" max="5133" width="7.25" style="1218" customWidth="1"/>
    <col min="5134" max="5134" width="7.5" style="1218" customWidth="1"/>
    <col min="5135" max="5376" width="9" style="1218"/>
    <col min="5377" max="5377" width="1.625" style="1218" customWidth="1"/>
    <col min="5378" max="5378" width="27" style="1218" customWidth="1"/>
    <col min="5379" max="5389" width="7.25" style="1218" customWidth="1"/>
    <col min="5390" max="5390" width="7.5" style="1218" customWidth="1"/>
    <col min="5391" max="5632" width="9" style="1218"/>
    <col min="5633" max="5633" width="1.625" style="1218" customWidth="1"/>
    <col min="5634" max="5634" width="27" style="1218" customWidth="1"/>
    <col min="5635" max="5645" width="7.25" style="1218" customWidth="1"/>
    <col min="5646" max="5646" width="7.5" style="1218" customWidth="1"/>
    <col min="5647" max="5888" width="9" style="1218"/>
    <col min="5889" max="5889" width="1.625" style="1218" customWidth="1"/>
    <col min="5890" max="5890" width="27" style="1218" customWidth="1"/>
    <col min="5891" max="5901" width="7.25" style="1218" customWidth="1"/>
    <col min="5902" max="5902" width="7.5" style="1218" customWidth="1"/>
    <col min="5903" max="6144" width="9" style="1218"/>
    <col min="6145" max="6145" width="1.625" style="1218" customWidth="1"/>
    <col min="6146" max="6146" width="27" style="1218" customWidth="1"/>
    <col min="6147" max="6157" width="7.25" style="1218" customWidth="1"/>
    <col min="6158" max="6158" width="7.5" style="1218" customWidth="1"/>
    <col min="6159" max="6400" width="9" style="1218"/>
    <col min="6401" max="6401" width="1.625" style="1218" customWidth="1"/>
    <col min="6402" max="6402" width="27" style="1218" customWidth="1"/>
    <col min="6403" max="6413" width="7.25" style="1218" customWidth="1"/>
    <col min="6414" max="6414" width="7.5" style="1218" customWidth="1"/>
    <col min="6415" max="6656" width="9" style="1218"/>
    <col min="6657" max="6657" width="1.625" style="1218" customWidth="1"/>
    <col min="6658" max="6658" width="27" style="1218" customWidth="1"/>
    <col min="6659" max="6669" width="7.25" style="1218" customWidth="1"/>
    <col min="6670" max="6670" width="7.5" style="1218" customWidth="1"/>
    <col min="6671" max="6912" width="9" style="1218"/>
    <col min="6913" max="6913" width="1.625" style="1218" customWidth="1"/>
    <col min="6914" max="6914" width="27" style="1218" customWidth="1"/>
    <col min="6915" max="6925" width="7.25" style="1218" customWidth="1"/>
    <col min="6926" max="6926" width="7.5" style="1218" customWidth="1"/>
    <col min="6927" max="7168" width="9" style="1218"/>
    <col min="7169" max="7169" width="1.625" style="1218" customWidth="1"/>
    <col min="7170" max="7170" width="27" style="1218" customWidth="1"/>
    <col min="7171" max="7181" width="7.25" style="1218" customWidth="1"/>
    <col min="7182" max="7182" width="7.5" style="1218" customWidth="1"/>
    <col min="7183" max="7424" width="9" style="1218"/>
    <col min="7425" max="7425" width="1.625" style="1218" customWidth="1"/>
    <col min="7426" max="7426" width="27" style="1218" customWidth="1"/>
    <col min="7427" max="7437" width="7.25" style="1218" customWidth="1"/>
    <col min="7438" max="7438" width="7.5" style="1218" customWidth="1"/>
    <col min="7439" max="7680" width="9" style="1218"/>
    <col min="7681" max="7681" width="1.625" style="1218" customWidth="1"/>
    <col min="7682" max="7682" width="27" style="1218" customWidth="1"/>
    <col min="7683" max="7693" width="7.25" style="1218" customWidth="1"/>
    <col min="7694" max="7694" width="7.5" style="1218" customWidth="1"/>
    <col min="7695" max="7936" width="9" style="1218"/>
    <col min="7937" max="7937" width="1.625" style="1218" customWidth="1"/>
    <col min="7938" max="7938" width="27" style="1218" customWidth="1"/>
    <col min="7939" max="7949" width="7.25" style="1218" customWidth="1"/>
    <col min="7950" max="7950" width="7.5" style="1218" customWidth="1"/>
    <col min="7951" max="8192" width="9" style="1218"/>
    <col min="8193" max="8193" width="1.625" style="1218" customWidth="1"/>
    <col min="8194" max="8194" width="27" style="1218" customWidth="1"/>
    <col min="8195" max="8205" width="7.25" style="1218" customWidth="1"/>
    <col min="8206" max="8206" width="7.5" style="1218" customWidth="1"/>
    <col min="8207" max="8448" width="9" style="1218"/>
    <col min="8449" max="8449" width="1.625" style="1218" customWidth="1"/>
    <col min="8450" max="8450" width="27" style="1218" customWidth="1"/>
    <col min="8451" max="8461" width="7.25" style="1218" customWidth="1"/>
    <col min="8462" max="8462" width="7.5" style="1218" customWidth="1"/>
    <col min="8463" max="8704" width="9" style="1218"/>
    <col min="8705" max="8705" width="1.625" style="1218" customWidth="1"/>
    <col min="8706" max="8706" width="27" style="1218" customWidth="1"/>
    <col min="8707" max="8717" width="7.25" style="1218" customWidth="1"/>
    <col min="8718" max="8718" width="7.5" style="1218" customWidth="1"/>
    <col min="8719" max="8960" width="9" style="1218"/>
    <col min="8961" max="8961" width="1.625" style="1218" customWidth="1"/>
    <col min="8962" max="8962" width="27" style="1218" customWidth="1"/>
    <col min="8963" max="8973" width="7.25" style="1218" customWidth="1"/>
    <col min="8974" max="8974" width="7.5" style="1218" customWidth="1"/>
    <col min="8975" max="9216" width="9" style="1218"/>
    <col min="9217" max="9217" width="1.625" style="1218" customWidth="1"/>
    <col min="9218" max="9218" width="27" style="1218" customWidth="1"/>
    <col min="9219" max="9229" width="7.25" style="1218" customWidth="1"/>
    <col min="9230" max="9230" width="7.5" style="1218" customWidth="1"/>
    <col min="9231" max="9472" width="9" style="1218"/>
    <col min="9473" max="9473" width="1.625" style="1218" customWidth="1"/>
    <col min="9474" max="9474" width="27" style="1218" customWidth="1"/>
    <col min="9475" max="9485" width="7.25" style="1218" customWidth="1"/>
    <col min="9486" max="9486" width="7.5" style="1218" customWidth="1"/>
    <col min="9487" max="9728" width="9" style="1218"/>
    <col min="9729" max="9729" width="1.625" style="1218" customWidth="1"/>
    <col min="9730" max="9730" width="27" style="1218" customWidth="1"/>
    <col min="9731" max="9741" width="7.25" style="1218" customWidth="1"/>
    <col min="9742" max="9742" width="7.5" style="1218" customWidth="1"/>
    <col min="9743" max="9984" width="9" style="1218"/>
    <col min="9985" max="9985" width="1.625" style="1218" customWidth="1"/>
    <col min="9986" max="9986" width="27" style="1218" customWidth="1"/>
    <col min="9987" max="9997" width="7.25" style="1218" customWidth="1"/>
    <col min="9998" max="9998" width="7.5" style="1218" customWidth="1"/>
    <col min="9999" max="10240" width="9" style="1218"/>
    <col min="10241" max="10241" width="1.625" style="1218" customWidth="1"/>
    <col min="10242" max="10242" width="27" style="1218" customWidth="1"/>
    <col min="10243" max="10253" width="7.25" style="1218" customWidth="1"/>
    <col min="10254" max="10254" width="7.5" style="1218" customWidth="1"/>
    <col min="10255" max="10496" width="9" style="1218"/>
    <col min="10497" max="10497" width="1.625" style="1218" customWidth="1"/>
    <col min="10498" max="10498" width="27" style="1218" customWidth="1"/>
    <col min="10499" max="10509" width="7.25" style="1218" customWidth="1"/>
    <col min="10510" max="10510" width="7.5" style="1218" customWidth="1"/>
    <col min="10511" max="10752" width="9" style="1218"/>
    <col min="10753" max="10753" width="1.625" style="1218" customWidth="1"/>
    <col min="10754" max="10754" width="27" style="1218" customWidth="1"/>
    <col min="10755" max="10765" width="7.25" style="1218" customWidth="1"/>
    <col min="10766" max="10766" width="7.5" style="1218" customWidth="1"/>
    <col min="10767" max="11008" width="9" style="1218"/>
    <col min="11009" max="11009" width="1.625" style="1218" customWidth="1"/>
    <col min="11010" max="11010" width="27" style="1218" customWidth="1"/>
    <col min="11011" max="11021" width="7.25" style="1218" customWidth="1"/>
    <col min="11022" max="11022" width="7.5" style="1218" customWidth="1"/>
    <col min="11023" max="11264" width="9" style="1218"/>
    <col min="11265" max="11265" width="1.625" style="1218" customWidth="1"/>
    <col min="11266" max="11266" width="27" style="1218" customWidth="1"/>
    <col min="11267" max="11277" width="7.25" style="1218" customWidth="1"/>
    <col min="11278" max="11278" width="7.5" style="1218" customWidth="1"/>
    <col min="11279" max="11520" width="9" style="1218"/>
    <col min="11521" max="11521" width="1.625" style="1218" customWidth="1"/>
    <col min="11522" max="11522" width="27" style="1218" customWidth="1"/>
    <col min="11523" max="11533" width="7.25" style="1218" customWidth="1"/>
    <col min="11534" max="11534" width="7.5" style="1218" customWidth="1"/>
    <col min="11535" max="11776" width="9" style="1218"/>
    <col min="11777" max="11777" width="1.625" style="1218" customWidth="1"/>
    <col min="11778" max="11778" width="27" style="1218" customWidth="1"/>
    <col min="11779" max="11789" width="7.25" style="1218" customWidth="1"/>
    <col min="11790" max="11790" width="7.5" style="1218" customWidth="1"/>
    <col min="11791" max="12032" width="9" style="1218"/>
    <col min="12033" max="12033" width="1.625" style="1218" customWidth="1"/>
    <col min="12034" max="12034" width="27" style="1218" customWidth="1"/>
    <col min="12035" max="12045" width="7.25" style="1218" customWidth="1"/>
    <col min="12046" max="12046" width="7.5" style="1218" customWidth="1"/>
    <col min="12047" max="12288" width="9" style="1218"/>
    <col min="12289" max="12289" width="1.625" style="1218" customWidth="1"/>
    <col min="12290" max="12290" width="27" style="1218" customWidth="1"/>
    <col min="12291" max="12301" width="7.25" style="1218" customWidth="1"/>
    <col min="12302" max="12302" width="7.5" style="1218" customWidth="1"/>
    <col min="12303" max="12544" width="9" style="1218"/>
    <col min="12545" max="12545" width="1.625" style="1218" customWidth="1"/>
    <col min="12546" max="12546" width="27" style="1218" customWidth="1"/>
    <col min="12547" max="12557" width="7.25" style="1218" customWidth="1"/>
    <col min="12558" max="12558" width="7.5" style="1218" customWidth="1"/>
    <col min="12559" max="12800" width="9" style="1218"/>
    <col min="12801" max="12801" width="1.625" style="1218" customWidth="1"/>
    <col min="12802" max="12802" width="27" style="1218" customWidth="1"/>
    <col min="12803" max="12813" width="7.25" style="1218" customWidth="1"/>
    <col min="12814" max="12814" width="7.5" style="1218" customWidth="1"/>
    <col min="12815" max="13056" width="9" style="1218"/>
    <col min="13057" max="13057" width="1.625" style="1218" customWidth="1"/>
    <col min="13058" max="13058" width="27" style="1218" customWidth="1"/>
    <col min="13059" max="13069" width="7.25" style="1218" customWidth="1"/>
    <col min="13070" max="13070" width="7.5" style="1218" customWidth="1"/>
    <col min="13071" max="13312" width="9" style="1218"/>
    <col min="13313" max="13313" width="1.625" style="1218" customWidth="1"/>
    <col min="13314" max="13314" width="27" style="1218" customWidth="1"/>
    <col min="13315" max="13325" width="7.25" style="1218" customWidth="1"/>
    <col min="13326" max="13326" width="7.5" style="1218" customWidth="1"/>
    <col min="13327" max="13568" width="9" style="1218"/>
    <col min="13569" max="13569" width="1.625" style="1218" customWidth="1"/>
    <col min="13570" max="13570" width="27" style="1218" customWidth="1"/>
    <col min="13571" max="13581" width="7.25" style="1218" customWidth="1"/>
    <col min="13582" max="13582" width="7.5" style="1218" customWidth="1"/>
    <col min="13583" max="13824" width="9" style="1218"/>
    <col min="13825" max="13825" width="1.625" style="1218" customWidth="1"/>
    <col min="13826" max="13826" width="27" style="1218" customWidth="1"/>
    <col min="13827" max="13837" width="7.25" style="1218" customWidth="1"/>
    <col min="13838" max="13838" width="7.5" style="1218" customWidth="1"/>
    <col min="13839" max="14080" width="9" style="1218"/>
    <col min="14081" max="14081" width="1.625" style="1218" customWidth="1"/>
    <col min="14082" max="14082" width="27" style="1218" customWidth="1"/>
    <col min="14083" max="14093" width="7.25" style="1218" customWidth="1"/>
    <col min="14094" max="14094" width="7.5" style="1218" customWidth="1"/>
    <col min="14095" max="14336" width="9" style="1218"/>
    <col min="14337" max="14337" width="1.625" style="1218" customWidth="1"/>
    <col min="14338" max="14338" width="27" style="1218" customWidth="1"/>
    <col min="14339" max="14349" width="7.25" style="1218" customWidth="1"/>
    <col min="14350" max="14350" width="7.5" style="1218" customWidth="1"/>
    <col min="14351" max="14592" width="9" style="1218"/>
    <col min="14593" max="14593" width="1.625" style="1218" customWidth="1"/>
    <col min="14594" max="14594" width="27" style="1218" customWidth="1"/>
    <col min="14595" max="14605" width="7.25" style="1218" customWidth="1"/>
    <col min="14606" max="14606" width="7.5" style="1218" customWidth="1"/>
    <col min="14607" max="14848" width="9" style="1218"/>
    <col min="14849" max="14849" width="1.625" style="1218" customWidth="1"/>
    <col min="14850" max="14850" width="27" style="1218" customWidth="1"/>
    <col min="14851" max="14861" width="7.25" style="1218" customWidth="1"/>
    <col min="14862" max="14862" width="7.5" style="1218" customWidth="1"/>
    <col min="14863" max="15104" width="9" style="1218"/>
    <col min="15105" max="15105" width="1.625" style="1218" customWidth="1"/>
    <col min="15106" max="15106" width="27" style="1218" customWidth="1"/>
    <col min="15107" max="15117" width="7.25" style="1218" customWidth="1"/>
    <col min="15118" max="15118" width="7.5" style="1218" customWidth="1"/>
    <col min="15119" max="15360" width="9" style="1218"/>
    <col min="15361" max="15361" width="1.625" style="1218" customWidth="1"/>
    <col min="15362" max="15362" width="27" style="1218" customWidth="1"/>
    <col min="15363" max="15373" width="7.25" style="1218" customWidth="1"/>
    <col min="15374" max="15374" width="7.5" style="1218" customWidth="1"/>
    <col min="15375" max="15616" width="9" style="1218"/>
    <col min="15617" max="15617" width="1.625" style="1218" customWidth="1"/>
    <col min="15618" max="15618" width="27" style="1218" customWidth="1"/>
    <col min="15619" max="15629" width="7.25" style="1218" customWidth="1"/>
    <col min="15630" max="15630" width="7.5" style="1218" customWidth="1"/>
    <col min="15631" max="15872" width="9" style="1218"/>
    <col min="15873" max="15873" width="1.625" style="1218" customWidth="1"/>
    <col min="15874" max="15874" width="27" style="1218" customWidth="1"/>
    <col min="15875" max="15885" width="7.25" style="1218" customWidth="1"/>
    <col min="15886" max="15886" width="7.5" style="1218" customWidth="1"/>
    <col min="15887" max="16128" width="9" style="1218"/>
    <col min="16129" max="16129" width="1.625" style="1218" customWidth="1"/>
    <col min="16130" max="16130" width="27" style="1218" customWidth="1"/>
    <col min="16131" max="16141" width="7.25" style="1218" customWidth="1"/>
    <col min="16142" max="16142" width="7.5" style="1218" customWidth="1"/>
    <col min="16143" max="16384" width="9" style="1218"/>
  </cols>
  <sheetData>
    <row r="1" spans="1:14" ht="21" customHeight="1" x14ac:dyDescent="0.15">
      <c r="A1" s="1217" t="s">
        <v>2773</v>
      </c>
    </row>
    <row r="2" spans="1:14" ht="6" customHeight="1" thickBot="1" x14ac:dyDescent="0.2">
      <c r="A2" s="1217"/>
    </row>
    <row r="3" spans="1:14" ht="21" customHeight="1" thickBot="1" x14ac:dyDescent="0.2">
      <c r="H3" s="2592" t="s">
        <v>2008</v>
      </c>
      <c r="I3" s="2593"/>
      <c r="J3" s="2593"/>
      <c r="K3" s="2593"/>
      <c r="L3" s="2593"/>
      <c r="M3" s="2593"/>
      <c r="N3" s="2594"/>
    </row>
    <row r="4" spans="1:14" ht="12.75" customHeight="1" x14ac:dyDescent="0.15"/>
    <row r="5" spans="1:14" s="1219" customFormat="1" ht="21" customHeight="1" x14ac:dyDescent="0.15">
      <c r="A5" s="1219" t="s">
        <v>2697</v>
      </c>
    </row>
    <row r="6" spans="1:14" ht="15" customHeight="1" x14ac:dyDescent="0.15"/>
    <row r="7" spans="1:14" ht="21" customHeight="1" thickBot="1" x14ac:dyDescent="0.2">
      <c r="A7" s="1218" t="s">
        <v>2698</v>
      </c>
      <c r="M7" s="1220" t="s">
        <v>2699</v>
      </c>
    </row>
    <row r="8" spans="1:14" ht="21" customHeight="1" x14ac:dyDescent="0.15">
      <c r="B8" s="1221"/>
      <c r="C8" s="1222" t="s">
        <v>2316</v>
      </c>
      <c r="D8" s="1222" t="s">
        <v>892</v>
      </c>
      <c r="E8" s="1222" t="s">
        <v>893</v>
      </c>
      <c r="F8" s="1222" t="s">
        <v>894</v>
      </c>
      <c r="G8" s="1222" t="s">
        <v>895</v>
      </c>
      <c r="H8" s="1222" t="s">
        <v>896</v>
      </c>
      <c r="I8" s="1222" t="s">
        <v>897</v>
      </c>
      <c r="J8" s="1222" t="s">
        <v>898</v>
      </c>
      <c r="K8" s="1222" t="s">
        <v>899</v>
      </c>
      <c r="L8" s="1222" t="s">
        <v>900</v>
      </c>
      <c r="M8" s="1222" t="s">
        <v>901</v>
      </c>
      <c r="N8" s="1223" t="s">
        <v>2700</v>
      </c>
    </row>
    <row r="9" spans="1:14" ht="21" customHeight="1" x14ac:dyDescent="0.15">
      <c r="B9" s="1224" t="s">
        <v>2701</v>
      </c>
      <c r="C9" s="1225"/>
      <c r="D9" s="1225"/>
      <c r="E9" s="1225"/>
      <c r="F9" s="1225"/>
      <c r="G9" s="1225"/>
      <c r="H9" s="1225"/>
      <c r="I9" s="1225"/>
      <c r="J9" s="1225"/>
      <c r="K9" s="1225"/>
      <c r="L9" s="1225"/>
      <c r="M9" s="1225"/>
      <c r="N9" s="1226">
        <f>SUM(C9:M9)</f>
        <v>0</v>
      </c>
    </row>
    <row r="10" spans="1:14" ht="21" customHeight="1" thickBot="1" x14ac:dyDescent="0.2">
      <c r="B10" s="1227" t="s">
        <v>2702</v>
      </c>
      <c r="C10" s="1228"/>
      <c r="D10" s="1228"/>
      <c r="E10" s="1228"/>
      <c r="F10" s="1228"/>
      <c r="G10" s="1228"/>
      <c r="H10" s="1228"/>
      <c r="I10" s="1228"/>
      <c r="J10" s="1228"/>
      <c r="K10" s="1228"/>
      <c r="L10" s="1228"/>
      <c r="M10" s="1228"/>
      <c r="N10" s="1229">
        <f>SUM(C10:M10)</f>
        <v>0</v>
      </c>
    </row>
    <row r="11" spans="1:14" ht="21" customHeight="1" thickTop="1" thickBot="1" x14ac:dyDescent="0.2">
      <c r="B11" s="1230" t="s">
        <v>2716</v>
      </c>
      <c r="C11" s="1231" t="e">
        <f t="shared" ref="C11:M11" si="0">ROUNDDOWN(C10/C9*100,1)</f>
        <v>#DIV/0!</v>
      </c>
      <c r="D11" s="1231" t="e">
        <f t="shared" si="0"/>
        <v>#DIV/0!</v>
      </c>
      <c r="E11" s="1231" t="e">
        <f t="shared" si="0"/>
        <v>#DIV/0!</v>
      </c>
      <c r="F11" s="1231" t="e">
        <f t="shared" si="0"/>
        <v>#DIV/0!</v>
      </c>
      <c r="G11" s="1231" t="e">
        <f t="shared" si="0"/>
        <v>#DIV/0!</v>
      </c>
      <c r="H11" s="1231" t="e">
        <f t="shared" si="0"/>
        <v>#DIV/0!</v>
      </c>
      <c r="I11" s="1231" t="e">
        <f t="shared" si="0"/>
        <v>#DIV/0!</v>
      </c>
      <c r="J11" s="1231" t="e">
        <f t="shared" si="0"/>
        <v>#DIV/0!</v>
      </c>
      <c r="K11" s="1231" t="e">
        <f t="shared" si="0"/>
        <v>#DIV/0!</v>
      </c>
      <c r="L11" s="1231" t="e">
        <f t="shared" si="0"/>
        <v>#DIV/0!</v>
      </c>
      <c r="M11" s="1231" t="e">
        <f t="shared" si="0"/>
        <v>#DIV/0!</v>
      </c>
      <c r="N11" s="1232" t="e">
        <f>SUM(C11:M11)</f>
        <v>#DIV/0!</v>
      </c>
    </row>
    <row r="12" spans="1:14" ht="6" customHeight="1" x14ac:dyDescent="0.15"/>
    <row r="13" spans="1:14" ht="21" customHeight="1" x14ac:dyDescent="0.15">
      <c r="C13" s="2567"/>
      <c r="D13" s="2567"/>
      <c r="E13" s="2567"/>
      <c r="F13" s="2567"/>
      <c r="G13" s="2567" t="s">
        <v>2728</v>
      </c>
      <c r="H13" s="2567"/>
      <c r="I13" s="2569" t="s">
        <v>2705</v>
      </c>
      <c r="J13" s="2571"/>
      <c r="K13" s="2567" t="s">
        <v>2706</v>
      </c>
      <c r="L13" s="2567"/>
      <c r="N13" s="1233"/>
    </row>
    <row r="14" spans="1:14" ht="21" customHeight="1" x14ac:dyDescent="0.15">
      <c r="C14" s="2567" t="s">
        <v>2707</v>
      </c>
      <c r="D14" s="2567"/>
      <c r="E14" s="2567"/>
      <c r="F14" s="2567"/>
      <c r="G14" s="2567" t="s">
        <v>2708</v>
      </c>
      <c r="H14" s="2567"/>
      <c r="I14" s="2579"/>
      <c r="J14" s="2580"/>
      <c r="K14" s="2585" t="e">
        <f>ROUNDDOWN(N11/I14,1)</f>
        <v>#DIV/0!</v>
      </c>
      <c r="L14" s="2586"/>
      <c r="M14" s="2591"/>
      <c r="N14" s="2576"/>
    </row>
    <row r="15" spans="1:14" ht="21" customHeight="1" x14ac:dyDescent="0.15">
      <c r="C15" s="2567" t="s">
        <v>2709</v>
      </c>
      <c r="D15" s="2567"/>
      <c r="E15" s="2567"/>
      <c r="F15" s="2567"/>
      <c r="G15" s="2567" t="s">
        <v>2710</v>
      </c>
      <c r="H15" s="2567"/>
      <c r="I15" s="2581"/>
      <c r="J15" s="2582"/>
      <c r="K15" s="2587"/>
      <c r="L15" s="2588"/>
      <c r="M15" s="2591"/>
      <c r="N15" s="2576"/>
    </row>
    <row r="16" spans="1:14" ht="21" customHeight="1" x14ac:dyDescent="0.15">
      <c r="C16" s="2567" t="s">
        <v>2711</v>
      </c>
      <c r="D16" s="2567"/>
      <c r="E16" s="2567"/>
      <c r="F16" s="2567"/>
      <c r="G16" s="2567" t="s">
        <v>2712</v>
      </c>
      <c r="H16" s="2567"/>
      <c r="I16" s="2583"/>
      <c r="J16" s="2584"/>
      <c r="K16" s="2589"/>
      <c r="L16" s="2590"/>
      <c r="M16" s="2591"/>
      <c r="N16" s="2576"/>
    </row>
    <row r="17" spans="1:14" ht="15" customHeight="1" x14ac:dyDescent="0.15">
      <c r="C17" s="1234"/>
      <c r="D17" s="1234"/>
      <c r="E17" s="1234"/>
      <c r="F17" s="1234"/>
      <c r="G17" s="1234"/>
      <c r="H17" s="1234"/>
      <c r="I17" s="1234"/>
      <c r="J17" s="1234"/>
      <c r="K17" s="1234"/>
      <c r="L17" s="1234"/>
    </row>
    <row r="18" spans="1:14" ht="21" customHeight="1" thickBot="1" x14ac:dyDescent="0.2">
      <c r="A18" s="1218" t="s">
        <v>2713</v>
      </c>
      <c r="M18" s="1220" t="s">
        <v>2699</v>
      </c>
    </row>
    <row r="19" spans="1:14" ht="21" customHeight="1" x14ac:dyDescent="0.15">
      <c r="B19" s="1221"/>
      <c r="C19" s="1222" t="s">
        <v>2316</v>
      </c>
      <c r="D19" s="1222" t="s">
        <v>892</v>
      </c>
      <c r="E19" s="1222" t="s">
        <v>893</v>
      </c>
      <c r="F19" s="1222" t="s">
        <v>894</v>
      </c>
      <c r="G19" s="1222" t="s">
        <v>895</v>
      </c>
      <c r="H19" s="1222" t="s">
        <v>896</v>
      </c>
      <c r="I19" s="1222" t="s">
        <v>897</v>
      </c>
      <c r="J19" s="1222" t="s">
        <v>898</v>
      </c>
      <c r="K19" s="1222" t="s">
        <v>899</v>
      </c>
      <c r="L19" s="1222" t="s">
        <v>900</v>
      </c>
      <c r="M19" s="1222" t="s">
        <v>901</v>
      </c>
      <c r="N19" s="1223" t="s">
        <v>2700</v>
      </c>
    </row>
    <row r="20" spans="1:14" ht="21" customHeight="1" x14ac:dyDescent="0.15">
      <c r="B20" s="1235" t="s">
        <v>2714</v>
      </c>
      <c r="C20" s="1225"/>
      <c r="D20" s="1225"/>
      <c r="E20" s="1225"/>
      <c r="F20" s="1225"/>
      <c r="G20" s="1225"/>
      <c r="H20" s="1225"/>
      <c r="I20" s="1225"/>
      <c r="J20" s="1225"/>
      <c r="K20" s="1225"/>
      <c r="L20" s="1225"/>
      <c r="M20" s="1225"/>
      <c r="N20" s="1226">
        <f>SUM(C20:M20)</f>
        <v>0</v>
      </c>
    </row>
    <row r="21" spans="1:14" ht="30" customHeight="1" thickBot="1" x14ac:dyDescent="0.2">
      <c r="B21" s="1236" t="s">
        <v>2715</v>
      </c>
      <c r="C21" s="1228"/>
      <c r="D21" s="1228"/>
      <c r="E21" s="1228"/>
      <c r="F21" s="1228"/>
      <c r="G21" s="1228"/>
      <c r="H21" s="1228"/>
      <c r="I21" s="1228"/>
      <c r="J21" s="1228"/>
      <c r="K21" s="1228"/>
      <c r="L21" s="1228"/>
      <c r="M21" s="1228"/>
      <c r="N21" s="1229">
        <f>SUM(C21:M21)</f>
        <v>0</v>
      </c>
    </row>
    <row r="22" spans="1:14" ht="21" customHeight="1" thickTop="1" thickBot="1" x14ac:dyDescent="0.2">
      <c r="B22" s="1230" t="s">
        <v>2716</v>
      </c>
      <c r="C22" s="1231" t="e">
        <f t="shared" ref="C22:M22" si="1">ROUNDDOWN(C21/C20*100,1)</f>
        <v>#DIV/0!</v>
      </c>
      <c r="D22" s="1231" t="e">
        <f t="shared" si="1"/>
        <v>#DIV/0!</v>
      </c>
      <c r="E22" s="1231" t="e">
        <f t="shared" si="1"/>
        <v>#DIV/0!</v>
      </c>
      <c r="F22" s="1231" t="e">
        <f t="shared" si="1"/>
        <v>#DIV/0!</v>
      </c>
      <c r="G22" s="1231" t="e">
        <f t="shared" si="1"/>
        <v>#DIV/0!</v>
      </c>
      <c r="H22" s="1231" t="e">
        <f t="shared" si="1"/>
        <v>#DIV/0!</v>
      </c>
      <c r="I22" s="1231" t="e">
        <f t="shared" si="1"/>
        <v>#DIV/0!</v>
      </c>
      <c r="J22" s="1231" t="e">
        <f t="shared" si="1"/>
        <v>#DIV/0!</v>
      </c>
      <c r="K22" s="1231" t="e">
        <f t="shared" si="1"/>
        <v>#DIV/0!</v>
      </c>
      <c r="L22" s="1231" t="e">
        <f t="shared" si="1"/>
        <v>#DIV/0!</v>
      </c>
      <c r="M22" s="1231" t="e">
        <f t="shared" si="1"/>
        <v>#DIV/0!</v>
      </c>
      <c r="N22" s="1232" t="e">
        <f>SUM(C22:M22)</f>
        <v>#DIV/0!</v>
      </c>
    </row>
    <row r="23" spans="1:14" ht="6" customHeight="1" x14ac:dyDescent="0.15"/>
    <row r="24" spans="1:14" ht="21" customHeight="1" x14ac:dyDescent="0.15">
      <c r="G24" s="2567" t="s">
        <v>2728</v>
      </c>
      <c r="H24" s="2567"/>
      <c r="I24" s="2569" t="s">
        <v>2705</v>
      </c>
      <c r="J24" s="2571"/>
      <c r="K24" s="2567" t="s">
        <v>2706</v>
      </c>
      <c r="L24" s="2567"/>
      <c r="N24" s="1233"/>
    </row>
    <row r="25" spans="1:14" ht="21" customHeight="1" x14ac:dyDescent="0.15">
      <c r="G25" s="2567" t="s">
        <v>2718</v>
      </c>
      <c r="H25" s="2567"/>
      <c r="I25" s="2577"/>
      <c r="J25" s="2578"/>
      <c r="K25" s="2568" t="e">
        <f>ROUNDDOWN(N22/I25,1)</f>
        <v>#DIV/0!</v>
      </c>
      <c r="L25" s="2568"/>
      <c r="N25" s="1233"/>
    </row>
    <row r="31" spans="1:14" ht="12" customHeight="1" x14ac:dyDescent="0.15"/>
    <row r="32" spans="1:14" ht="21" customHeight="1" thickBot="1" x14ac:dyDescent="0.2">
      <c r="A32" s="1218" t="s">
        <v>2765</v>
      </c>
      <c r="M32" s="1220" t="s">
        <v>2699</v>
      </c>
    </row>
    <row r="33" spans="1:14" ht="21" customHeight="1" x14ac:dyDescent="0.15">
      <c r="B33" s="1221"/>
      <c r="C33" s="1222" t="s">
        <v>2316</v>
      </c>
      <c r="D33" s="1222" t="s">
        <v>892</v>
      </c>
      <c r="E33" s="1222" t="s">
        <v>893</v>
      </c>
      <c r="F33" s="1222" t="s">
        <v>894</v>
      </c>
      <c r="G33" s="1222" t="s">
        <v>895</v>
      </c>
      <c r="H33" s="1222" t="s">
        <v>896</v>
      </c>
      <c r="I33" s="1222" t="s">
        <v>897</v>
      </c>
      <c r="J33" s="1222" t="s">
        <v>898</v>
      </c>
      <c r="K33" s="1222" t="s">
        <v>899</v>
      </c>
      <c r="L33" s="1222" t="s">
        <v>900</v>
      </c>
      <c r="M33" s="1222" t="s">
        <v>901</v>
      </c>
      <c r="N33" s="1223" t="s">
        <v>2700</v>
      </c>
    </row>
    <row r="34" spans="1:14" ht="21" customHeight="1" x14ac:dyDescent="0.15">
      <c r="B34" s="1235" t="s">
        <v>2766</v>
      </c>
      <c r="C34" s="1225"/>
      <c r="D34" s="1225"/>
      <c r="E34" s="1225"/>
      <c r="F34" s="1225"/>
      <c r="G34" s="1225"/>
      <c r="H34" s="1225"/>
      <c r="I34" s="1225"/>
      <c r="J34" s="1225"/>
      <c r="K34" s="1225"/>
      <c r="L34" s="1225"/>
      <c r="M34" s="1225"/>
      <c r="N34" s="1226">
        <f>SUM(C34:M34)</f>
        <v>0</v>
      </c>
    </row>
    <row r="35" spans="1:14" ht="21" customHeight="1" thickBot="1" x14ac:dyDescent="0.2">
      <c r="B35" s="1227" t="s">
        <v>2767</v>
      </c>
      <c r="C35" s="1228"/>
      <c r="D35" s="1228"/>
      <c r="E35" s="1228"/>
      <c r="F35" s="1228"/>
      <c r="G35" s="1228"/>
      <c r="H35" s="1228"/>
      <c r="I35" s="1228"/>
      <c r="J35" s="1228"/>
      <c r="K35" s="1228"/>
      <c r="L35" s="1228"/>
      <c r="M35" s="1228"/>
      <c r="N35" s="1229">
        <f>SUM(C35:M35)</f>
        <v>0</v>
      </c>
    </row>
    <row r="36" spans="1:14" ht="21" customHeight="1" thickTop="1" thickBot="1" x14ac:dyDescent="0.2">
      <c r="B36" s="1230" t="s">
        <v>2716</v>
      </c>
      <c r="C36" s="1231" t="e">
        <f t="shared" ref="C36:M36" si="2">ROUNDDOWN(C35/C34*100,1)</f>
        <v>#DIV/0!</v>
      </c>
      <c r="D36" s="1231" t="e">
        <f t="shared" si="2"/>
        <v>#DIV/0!</v>
      </c>
      <c r="E36" s="1231" t="e">
        <f t="shared" si="2"/>
        <v>#DIV/0!</v>
      </c>
      <c r="F36" s="1231" t="e">
        <f t="shared" si="2"/>
        <v>#DIV/0!</v>
      </c>
      <c r="G36" s="1231" t="e">
        <f t="shared" si="2"/>
        <v>#DIV/0!</v>
      </c>
      <c r="H36" s="1231" t="e">
        <f t="shared" si="2"/>
        <v>#DIV/0!</v>
      </c>
      <c r="I36" s="1231" t="e">
        <f t="shared" si="2"/>
        <v>#DIV/0!</v>
      </c>
      <c r="J36" s="1231" t="e">
        <f t="shared" si="2"/>
        <v>#DIV/0!</v>
      </c>
      <c r="K36" s="1231" t="e">
        <f t="shared" si="2"/>
        <v>#DIV/0!</v>
      </c>
      <c r="L36" s="1231" t="e">
        <f t="shared" si="2"/>
        <v>#DIV/0!</v>
      </c>
      <c r="M36" s="1231" t="e">
        <f t="shared" si="2"/>
        <v>#DIV/0!</v>
      </c>
      <c r="N36" s="1232" t="e">
        <f>SUM(C36:M36)</f>
        <v>#DIV/0!</v>
      </c>
    </row>
    <row r="37" spans="1:14" ht="6" customHeight="1" x14ac:dyDescent="0.15"/>
    <row r="38" spans="1:14" ht="21" customHeight="1" x14ac:dyDescent="0.15">
      <c r="G38" s="2567" t="s">
        <v>2728</v>
      </c>
      <c r="H38" s="2567"/>
      <c r="I38" s="2569" t="s">
        <v>2705</v>
      </c>
      <c r="J38" s="2571"/>
      <c r="K38" s="2567" t="s">
        <v>2706</v>
      </c>
      <c r="L38" s="2567"/>
      <c r="N38" s="1233"/>
    </row>
    <row r="39" spans="1:14" ht="21" customHeight="1" x14ac:dyDescent="0.15">
      <c r="G39" s="2567" t="s">
        <v>2768</v>
      </c>
      <c r="H39" s="2567"/>
      <c r="I39" s="2577"/>
      <c r="J39" s="2578"/>
      <c r="K39" s="2568" t="e">
        <f>ROUNDDOWN(N36/I39,1)</f>
        <v>#DIV/0!</v>
      </c>
      <c r="L39" s="2568"/>
      <c r="N39" s="1233"/>
    </row>
    <row r="40" spans="1:14" ht="21" customHeight="1" thickBot="1" x14ac:dyDescent="0.2">
      <c r="A40" s="1218" t="s">
        <v>2769</v>
      </c>
      <c r="M40" s="1220" t="s">
        <v>2699</v>
      </c>
    </row>
    <row r="41" spans="1:14" ht="21" customHeight="1" x14ac:dyDescent="0.15">
      <c r="B41" s="1221"/>
      <c r="C41" s="1222" t="s">
        <v>2316</v>
      </c>
      <c r="D41" s="1222" t="s">
        <v>892</v>
      </c>
      <c r="E41" s="1222" t="s">
        <v>893</v>
      </c>
      <c r="F41" s="1222" t="s">
        <v>894</v>
      </c>
      <c r="G41" s="1222" t="s">
        <v>895</v>
      </c>
      <c r="H41" s="1222" t="s">
        <v>896</v>
      </c>
      <c r="I41" s="1222" t="s">
        <v>897</v>
      </c>
      <c r="J41" s="1222" t="s">
        <v>898</v>
      </c>
      <c r="K41" s="1222" t="s">
        <v>899</v>
      </c>
      <c r="L41" s="1222" t="s">
        <v>900</v>
      </c>
      <c r="M41" s="1222" t="s">
        <v>901</v>
      </c>
      <c r="N41" s="1223" t="s">
        <v>2700</v>
      </c>
    </row>
    <row r="42" spans="1:14" ht="21" customHeight="1" x14ac:dyDescent="0.15">
      <c r="B42" s="1235" t="s">
        <v>2766</v>
      </c>
      <c r="C42" s="1225"/>
      <c r="D42" s="1225"/>
      <c r="E42" s="1225"/>
      <c r="F42" s="1225"/>
      <c r="G42" s="1225"/>
      <c r="H42" s="1225"/>
      <c r="I42" s="1225"/>
      <c r="J42" s="1225"/>
      <c r="K42" s="1225"/>
      <c r="L42" s="1225"/>
      <c r="M42" s="1225"/>
      <c r="N42" s="1226">
        <f>SUM(C42:M42)</f>
        <v>0</v>
      </c>
    </row>
    <row r="43" spans="1:14" ht="21" customHeight="1" thickBot="1" x14ac:dyDescent="0.2">
      <c r="B43" s="1227" t="s">
        <v>2721</v>
      </c>
      <c r="C43" s="1228"/>
      <c r="D43" s="1228"/>
      <c r="E43" s="1228"/>
      <c r="F43" s="1228"/>
      <c r="G43" s="1228"/>
      <c r="H43" s="1228"/>
      <c r="I43" s="1228"/>
      <c r="J43" s="1228"/>
      <c r="K43" s="1228"/>
      <c r="L43" s="1228"/>
      <c r="M43" s="1228"/>
      <c r="N43" s="1229">
        <f>SUM(C43:M43)</f>
        <v>0</v>
      </c>
    </row>
    <row r="44" spans="1:14" ht="21" customHeight="1" thickTop="1" thickBot="1" x14ac:dyDescent="0.2">
      <c r="B44" s="1230" t="s">
        <v>2716</v>
      </c>
      <c r="C44" s="1231" t="e">
        <f t="shared" ref="C44:M44" si="3">ROUNDDOWN(C43/C42*100,1)</f>
        <v>#DIV/0!</v>
      </c>
      <c r="D44" s="1231" t="e">
        <f t="shared" si="3"/>
        <v>#DIV/0!</v>
      </c>
      <c r="E44" s="1231" t="e">
        <f t="shared" si="3"/>
        <v>#DIV/0!</v>
      </c>
      <c r="F44" s="1231" t="e">
        <f t="shared" si="3"/>
        <v>#DIV/0!</v>
      </c>
      <c r="G44" s="1231" t="e">
        <f t="shared" si="3"/>
        <v>#DIV/0!</v>
      </c>
      <c r="H44" s="1231" t="e">
        <f t="shared" si="3"/>
        <v>#DIV/0!</v>
      </c>
      <c r="I44" s="1231" t="e">
        <f t="shared" si="3"/>
        <v>#DIV/0!</v>
      </c>
      <c r="J44" s="1231" t="e">
        <f t="shared" si="3"/>
        <v>#DIV/0!</v>
      </c>
      <c r="K44" s="1231" t="e">
        <f t="shared" si="3"/>
        <v>#DIV/0!</v>
      </c>
      <c r="L44" s="1231" t="e">
        <f t="shared" si="3"/>
        <v>#DIV/0!</v>
      </c>
      <c r="M44" s="1231" t="e">
        <f t="shared" si="3"/>
        <v>#DIV/0!</v>
      </c>
      <c r="N44" s="1232" t="e">
        <f>SUM(C44:M44)</f>
        <v>#DIV/0!</v>
      </c>
    </row>
    <row r="45" spans="1:14" ht="6" customHeight="1" x14ac:dyDescent="0.15"/>
    <row r="46" spans="1:14" ht="21" customHeight="1" x14ac:dyDescent="0.15">
      <c r="G46" s="2567" t="s">
        <v>2728</v>
      </c>
      <c r="H46" s="2567"/>
      <c r="I46" s="2569" t="s">
        <v>2705</v>
      </c>
      <c r="J46" s="2571"/>
      <c r="K46" s="2567" t="s">
        <v>2706</v>
      </c>
      <c r="L46" s="2567"/>
      <c r="N46" s="1233"/>
    </row>
    <row r="47" spans="1:14" ht="21" customHeight="1" x14ac:dyDescent="0.15">
      <c r="G47" s="2567" t="s">
        <v>2723</v>
      </c>
      <c r="H47" s="2567"/>
      <c r="I47" s="2577"/>
      <c r="J47" s="2578"/>
      <c r="K47" s="2568" t="e">
        <f>ROUNDDOWN(N44/I47,1)</f>
        <v>#DIV/0!</v>
      </c>
      <c r="L47" s="2568"/>
      <c r="N47" s="1233"/>
    </row>
    <row r="48" spans="1:14" ht="21" customHeight="1" x14ac:dyDescent="0.15">
      <c r="G48" s="1233"/>
      <c r="H48" s="1233"/>
      <c r="I48" s="1237"/>
      <c r="J48" s="1237"/>
      <c r="K48" s="1238"/>
      <c r="L48" s="1238"/>
      <c r="N48" s="1233"/>
    </row>
    <row r="55" spans="1:14" s="1219" customFormat="1" ht="21" customHeight="1" x14ac:dyDescent="0.15">
      <c r="A55" s="1219" t="s">
        <v>2724</v>
      </c>
    </row>
    <row r="56" spans="1:14" s="1219" customFormat="1" ht="14.25" customHeight="1" x14ac:dyDescent="0.15"/>
    <row r="57" spans="1:14" ht="21" customHeight="1" thickBot="1" x14ac:dyDescent="0.2">
      <c r="A57" s="1218" t="s">
        <v>2725</v>
      </c>
      <c r="M57" s="1220"/>
    </row>
    <row r="58" spans="1:14" ht="21" customHeight="1" x14ac:dyDescent="0.15">
      <c r="B58" s="1221"/>
      <c r="C58" s="1239" t="s">
        <v>622</v>
      </c>
      <c r="D58" s="1239" t="s">
        <v>622</v>
      </c>
      <c r="E58" s="1239" t="s">
        <v>622</v>
      </c>
      <c r="F58" s="1223" t="s">
        <v>2700</v>
      </c>
      <c r="H58" s="2569"/>
      <c r="I58" s="2570"/>
      <c r="J58" s="2571"/>
      <c r="K58" s="2567" t="s">
        <v>2731</v>
      </c>
      <c r="L58" s="2567"/>
      <c r="M58" s="1240" t="s">
        <v>2726</v>
      </c>
      <c r="N58" s="1233"/>
    </row>
    <row r="59" spans="1:14" ht="21" customHeight="1" x14ac:dyDescent="0.15">
      <c r="B59" s="1224" t="s">
        <v>2701</v>
      </c>
      <c r="C59" s="1225"/>
      <c r="D59" s="1225"/>
      <c r="E59" s="1225"/>
      <c r="F59" s="1226">
        <f>SUM(C59:E59)</f>
        <v>0</v>
      </c>
      <c r="H59" s="2572" t="s">
        <v>2707</v>
      </c>
      <c r="I59" s="2573"/>
      <c r="J59" s="2574"/>
      <c r="K59" s="2567" t="s">
        <v>2708</v>
      </c>
      <c r="L59" s="2567"/>
      <c r="M59" s="2575" t="e">
        <f>ROUNDDOWN(F61/3,1)</f>
        <v>#DIV/0!</v>
      </c>
      <c r="N59" s="2576"/>
    </row>
    <row r="60" spans="1:14" ht="21" customHeight="1" thickBot="1" x14ac:dyDescent="0.2">
      <c r="B60" s="1227" t="s">
        <v>2702</v>
      </c>
      <c r="C60" s="1228"/>
      <c r="D60" s="1228"/>
      <c r="E60" s="1228"/>
      <c r="F60" s="1229">
        <f>SUM(C60:E60)</f>
        <v>0</v>
      </c>
      <c r="H60" s="2572" t="s">
        <v>2709</v>
      </c>
      <c r="I60" s="2573"/>
      <c r="J60" s="2574"/>
      <c r="K60" s="2567" t="s">
        <v>2710</v>
      </c>
      <c r="L60" s="2567"/>
      <c r="M60" s="2575"/>
      <c r="N60" s="2576"/>
    </row>
    <row r="61" spans="1:14" ht="21" customHeight="1" thickTop="1" thickBot="1" x14ac:dyDescent="0.2">
      <c r="B61" s="1230" t="s">
        <v>2729</v>
      </c>
      <c r="C61" s="1231" t="e">
        <f>ROUNDDOWN(C60/C59*100,1)</f>
        <v>#DIV/0!</v>
      </c>
      <c r="D61" s="1231" t="e">
        <f>ROUNDDOWN(D60/D59*100,1)</f>
        <v>#DIV/0!</v>
      </c>
      <c r="E61" s="1231" t="e">
        <f>ROUNDDOWN(E60/E59*100,1)</f>
        <v>#DIV/0!</v>
      </c>
      <c r="F61" s="1241" t="e">
        <f>SUM(C61:E61)</f>
        <v>#DIV/0!</v>
      </c>
      <c r="H61" s="2572" t="s">
        <v>2711</v>
      </c>
      <c r="I61" s="2573"/>
      <c r="J61" s="2574"/>
      <c r="K61" s="2567" t="s">
        <v>2712</v>
      </c>
      <c r="L61" s="2567"/>
      <c r="M61" s="2575"/>
    </row>
    <row r="62" spans="1:14" ht="15" customHeight="1" x14ac:dyDescent="0.15"/>
    <row r="63" spans="1:14" ht="21" customHeight="1" thickBot="1" x14ac:dyDescent="0.2">
      <c r="A63" s="1218" t="s">
        <v>2727</v>
      </c>
      <c r="M63" s="1220"/>
    </row>
    <row r="64" spans="1:14" ht="21" customHeight="1" x14ac:dyDescent="0.15">
      <c r="B64" s="1221"/>
      <c r="C64" s="1239" t="s">
        <v>622</v>
      </c>
      <c r="D64" s="1239" t="s">
        <v>622</v>
      </c>
      <c r="E64" s="1239" t="s">
        <v>622</v>
      </c>
      <c r="F64" s="1223" t="s">
        <v>2700</v>
      </c>
      <c r="H64" s="2567" t="s">
        <v>2731</v>
      </c>
      <c r="I64" s="2567"/>
      <c r="J64" s="2567" t="s">
        <v>2706</v>
      </c>
      <c r="K64" s="2567"/>
      <c r="M64" s="1233"/>
    </row>
    <row r="65" spans="1:13" ht="21" customHeight="1" x14ac:dyDescent="0.15">
      <c r="B65" s="1235" t="s">
        <v>2714</v>
      </c>
      <c r="C65" s="1225"/>
      <c r="D65" s="1225"/>
      <c r="E65" s="1225"/>
      <c r="F65" s="1226">
        <f>SUM(C65:E65)</f>
        <v>0</v>
      </c>
      <c r="H65" s="2567" t="s">
        <v>2718</v>
      </c>
      <c r="I65" s="2567"/>
      <c r="J65" s="2568" t="e">
        <f>ROUNDDOWN(F67/3,1)</f>
        <v>#DIV/0!</v>
      </c>
      <c r="K65" s="2568"/>
      <c r="M65" s="1233"/>
    </row>
    <row r="66" spans="1:13" ht="30" customHeight="1" thickBot="1" x14ac:dyDescent="0.2">
      <c r="B66" s="1236" t="s">
        <v>2715</v>
      </c>
      <c r="C66" s="1228"/>
      <c r="D66" s="1228"/>
      <c r="E66" s="1228"/>
      <c r="F66" s="1229">
        <f>SUM(C66:E66)</f>
        <v>0</v>
      </c>
    </row>
    <row r="67" spans="1:13" ht="21" customHeight="1" thickTop="1" thickBot="1" x14ac:dyDescent="0.2">
      <c r="B67" s="1230" t="s">
        <v>2716</v>
      </c>
      <c r="C67" s="1231" t="e">
        <f>ROUNDDOWN(C66/C65*100,1)</f>
        <v>#DIV/0!</v>
      </c>
      <c r="D67" s="1231" t="e">
        <f>ROUNDDOWN(D66/D65*100,1)</f>
        <v>#DIV/0!</v>
      </c>
      <c r="E67" s="1231" t="e">
        <f>ROUNDDOWN(E66/E65*100,1)</f>
        <v>#DIV/0!</v>
      </c>
      <c r="F67" s="1241" t="e">
        <f>SUM(C67:E67)</f>
        <v>#DIV/0!</v>
      </c>
    </row>
    <row r="68" spans="1:13" ht="21" customHeight="1" x14ac:dyDescent="0.15">
      <c r="B68" s="1233"/>
      <c r="C68" s="1242"/>
      <c r="D68" s="1242"/>
      <c r="E68" s="1242"/>
      <c r="F68" s="1243"/>
    </row>
    <row r="69" spans="1:13" ht="21" customHeight="1" x14ac:dyDescent="0.15">
      <c r="B69" s="1233"/>
      <c r="C69" s="1242"/>
      <c r="D69" s="1242"/>
      <c r="E69" s="1242"/>
      <c r="F69" s="1243"/>
    </row>
    <row r="70" spans="1:13" ht="21" customHeight="1" x14ac:dyDescent="0.15">
      <c r="B70" s="1233"/>
      <c r="C70" s="1242"/>
      <c r="D70" s="1242"/>
      <c r="E70" s="1242"/>
      <c r="F70" s="1243"/>
    </row>
    <row r="71" spans="1:13" ht="21" customHeight="1" x14ac:dyDescent="0.15">
      <c r="B71" s="1233"/>
      <c r="C71" s="1242"/>
      <c r="D71" s="1242"/>
      <c r="E71" s="1242"/>
      <c r="F71" s="1243"/>
    </row>
    <row r="72" spans="1:13" ht="21" customHeight="1" x14ac:dyDescent="0.15">
      <c r="B72" s="1233"/>
      <c r="C72" s="1242"/>
      <c r="D72" s="1242"/>
      <c r="E72" s="1242"/>
      <c r="F72" s="1243"/>
    </row>
    <row r="74" spans="1:13" ht="21" customHeight="1" thickBot="1" x14ac:dyDescent="0.2">
      <c r="A74" s="1218" t="s">
        <v>2770</v>
      </c>
      <c r="M74" s="1220"/>
    </row>
    <row r="75" spans="1:13" ht="21" customHeight="1" x14ac:dyDescent="0.15">
      <c r="B75" s="1221"/>
      <c r="C75" s="1239" t="s">
        <v>622</v>
      </c>
      <c r="D75" s="1239" t="s">
        <v>622</v>
      </c>
      <c r="E75" s="1239" t="s">
        <v>622</v>
      </c>
      <c r="F75" s="1223" t="s">
        <v>2700</v>
      </c>
      <c r="H75" s="2567" t="s">
        <v>2731</v>
      </c>
      <c r="I75" s="2567"/>
      <c r="J75" s="2567" t="s">
        <v>2706</v>
      </c>
      <c r="K75" s="2567"/>
      <c r="M75" s="1233"/>
    </row>
    <row r="76" spans="1:13" ht="21" customHeight="1" x14ac:dyDescent="0.15">
      <c r="B76" s="1235" t="s">
        <v>2766</v>
      </c>
      <c r="C76" s="1225"/>
      <c r="D76" s="1225"/>
      <c r="E76" s="1225"/>
      <c r="F76" s="1226">
        <f>SUM(C76:E76)</f>
        <v>0</v>
      </c>
      <c r="H76" s="2567" t="s">
        <v>2768</v>
      </c>
      <c r="I76" s="2567"/>
      <c r="J76" s="2568" t="e">
        <f>ROUNDDOWN(F78/3,1)</f>
        <v>#DIV/0!</v>
      </c>
      <c r="K76" s="2568"/>
      <c r="M76" s="1233"/>
    </row>
    <row r="77" spans="1:13" ht="21" customHeight="1" thickBot="1" x14ac:dyDescent="0.2">
      <c r="B77" s="1227" t="s">
        <v>2771</v>
      </c>
      <c r="C77" s="1228"/>
      <c r="D77" s="1228"/>
      <c r="E77" s="1228"/>
      <c r="F77" s="1229">
        <f>SUM(C77:E77)</f>
        <v>0</v>
      </c>
    </row>
    <row r="78" spans="1:13" ht="21" customHeight="1" thickTop="1" thickBot="1" x14ac:dyDescent="0.2">
      <c r="B78" s="1230" t="s">
        <v>2729</v>
      </c>
      <c r="C78" s="1231" t="e">
        <f>ROUNDDOWN(C77/C76*100,1)</f>
        <v>#DIV/0!</v>
      </c>
      <c r="D78" s="1231" t="e">
        <f>ROUNDDOWN(D77/D76*100,1)</f>
        <v>#DIV/0!</v>
      </c>
      <c r="E78" s="1231" t="e">
        <f>ROUNDDOWN(E77/E76*100,1)</f>
        <v>#DIV/0!</v>
      </c>
      <c r="F78" s="1241" t="e">
        <f>SUM(C78:E78)</f>
        <v>#DIV/0!</v>
      </c>
    </row>
    <row r="79" spans="1:13" ht="21" customHeight="1" x14ac:dyDescent="0.15">
      <c r="B79" s="1233"/>
      <c r="C79" s="1242"/>
      <c r="D79" s="1242"/>
      <c r="E79" s="1242"/>
      <c r="F79" s="1243"/>
    </row>
    <row r="80" spans="1:13" ht="21" customHeight="1" thickBot="1" x14ac:dyDescent="0.2">
      <c r="A80" s="1218" t="s">
        <v>2772</v>
      </c>
      <c r="M80" s="1220"/>
    </row>
    <row r="81" spans="2:13" ht="21" customHeight="1" x14ac:dyDescent="0.15">
      <c r="B81" s="1221"/>
      <c r="C81" s="1239" t="s">
        <v>622</v>
      </c>
      <c r="D81" s="1239" t="s">
        <v>622</v>
      </c>
      <c r="E81" s="1239" t="s">
        <v>622</v>
      </c>
      <c r="F81" s="1223" t="s">
        <v>2700</v>
      </c>
      <c r="H81" s="2567" t="s">
        <v>2731</v>
      </c>
      <c r="I81" s="2567"/>
      <c r="J81" s="2567" t="s">
        <v>2706</v>
      </c>
      <c r="K81" s="2567"/>
      <c r="M81" s="1233"/>
    </row>
    <row r="82" spans="2:13" ht="21" customHeight="1" x14ac:dyDescent="0.15">
      <c r="B82" s="1235" t="s">
        <v>2766</v>
      </c>
      <c r="C82" s="1225"/>
      <c r="D82" s="1225"/>
      <c r="E82" s="1225"/>
      <c r="F82" s="1226">
        <f>SUM(C82:E82)</f>
        <v>0</v>
      </c>
      <c r="H82" s="2567" t="s">
        <v>2723</v>
      </c>
      <c r="I82" s="2567"/>
      <c r="J82" s="2568" t="e">
        <f>ROUNDDOWN(F84/3,1)</f>
        <v>#DIV/0!</v>
      </c>
      <c r="K82" s="2568"/>
      <c r="M82" s="1233"/>
    </row>
    <row r="83" spans="2:13" ht="21" customHeight="1" thickBot="1" x14ac:dyDescent="0.2">
      <c r="B83" s="1227" t="s">
        <v>2721</v>
      </c>
      <c r="C83" s="1228"/>
      <c r="D83" s="1228"/>
      <c r="E83" s="1228"/>
      <c r="F83" s="1229">
        <f>SUM(C83:E83)</f>
        <v>0</v>
      </c>
    </row>
    <row r="84" spans="2:13" ht="21" customHeight="1" thickTop="1" thickBot="1" x14ac:dyDescent="0.2">
      <c r="B84" s="1230" t="s">
        <v>2729</v>
      </c>
      <c r="C84" s="1231" t="e">
        <f>ROUNDDOWN(C83/C82*100,1)</f>
        <v>#DIV/0!</v>
      </c>
      <c r="D84" s="1231" t="e">
        <f>ROUNDDOWN(D83/D82*100,1)</f>
        <v>#DIV/0!</v>
      </c>
      <c r="E84" s="1231" t="e">
        <f>ROUNDDOWN(E83/E82*100,1)</f>
        <v>#DIV/0!</v>
      </c>
      <c r="F84" s="1241" t="e">
        <f>SUM(C84:E84)</f>
        <v>#DIV/0!</v>
      </c>
    </row>
    <row r="85" spans="2:13" ht="21" customHeight="1" x14ac:dyDescent="0.15">
      <c r="B85" s="1233"/>
      <c r="C85" s="1242"/>
      <c r="D85" s="1242"/>
      <c r="E85" s="1242"/>
      <c r="F85" s="1243"/>
    </row>
  </sheetData>
  <mergeCells count="56">
    <mergeCell ref="H3:I3"/>
    <mergeCell ref="J3:N3"/>
    <mergeCell ref="C13:F13"/>
    <mergeCell ref="G13:H13"/>
    <mergeCell ref="I13:J13"/>
    <mergeCell ref="K13:L13"/>
    <mergeCell ref="N14:N16"/>
    <mergeCell ref="C15:F15"/>
    <mergeCell ref="G15:H15"/>
    <mergeCell ref="C16:F16"/>
    <mergeCell ref="G16:H16"/>
    <mergeCell ref="C14:F14"/>
    <mergeCell ref="G14:H14"/>
    <mergeCell ref="I14:J16"/>
    <mergeCell ref="K14:L16"/>
    <mergeCell ref="M14:M16"/>
    <mergeCell ref="G24:H24"/>
    <mergeCell ref="I24:J24"/>
    <mergeCell ref="K24:L24"/>
    <mergeCell ref="G25:H25"/>
    <mergeCell ref="I25:J25"/>
    <mergeCell ref="K25:L25"/>
    <mergeCell ref="G38:H38"/>
    <mergeCell ref="I38:J38"/>
    <mergeCell ref="K38:L38"/>
    <mergeCell ref="G39:H39"/>
    <mergeCell ref="I39:J39"/>
    <mergeCell ref="K39:L39"/>
    <mergeCell ref="G46:H46"/>
    <mergeCell ref="I46:J46"/>
    <mergeCell ref="K46:L46"/>
    <mergeCell ref="G47:H47"/>
    <mergeCell ref="I47:J47"/>
    <mergeCell ref="K47:L47"/>
    <mergeCell ref="N59:N60"/>
    <mergeCell ref="H60:J60"/>
    <mergeCell ref="K60:L60"/>
    <mergeCell ref="H61:J61"/>
    <mergeCell ref="K61:L61"/>
    <mergeCell ref="H58:J58"/>
    <mergeCell ref="K58:L58"/>
    <mergeCell ref="H59:J59"/>
    <mergeCell ref="K59:L59"/>
    <mergeCell ref="M59:M61"/>
    <mergeCell ref="H64:I64"/>
    <mergeCell ref="J64:K64"/>
    <mergeCell ref="H65:I65"/>
    <mergeCell ref="J65:K65"/>
    <mergeCell ref="H75:I75"/>
    <mergeCell ref="J75:K75"/>
    <mergeCell ref="H76:I76"/>
    <mergeCell ref="J76:K76"/>
    <mergeCell ref="H81:I81"/>
    <mergeCell ref="J81:K81"/>
    <mergeCell ref="H82:I82"/>
    <mergeCell ref="J82:K82"/>
  </mergeCells>
  <phoneticPr fontId="2"/>
  <conditionalFormatting sqref="N14:N16">
    <cfRule type="containsText" dxfId="51" priority="12" stopIfTrue="1" operator="containsText" text="非該当">
      <formula>NOT(ISERROR(SEARCH("非該当",N14)))</formula>
    </cfRule>
    <cfRule type="containsText" dxfId="50" priority="13" stopIfTrue="1" operator="containsText" text="非該当">
      <formula>NOT(ISERROR(SEARCH("非該当",N14)))</formula>
    </cfRule>
  </conditionalFormatting>
  <conditionalFormatting sqref="N25">
    <cfRule type="containsText" dxfId="49" priority="11" stopIfTrue="1" operator="containsText" text="非該当">
      <formula>NOT(ISERROR(SEARCH("非該当",N25)))</formula>
    </cfRule>
  </conditionalFormatting>
  <conditionalFormatting sqref="N59:N60">
    <cfRule type="containsText" dxfId="48" priority="7" stopIfTrue="1" operator="containsText" text="非該当">
      <formula>NOT(ISERROR(SEARCH("非該当",N59)))</formula>
    </cfRule>
    <cfRule type="containsText" dxfId="47" priority="10" stopIfTrue="1" operator="containsText" text="非該当">
      <formula>NOT(ISERROR(SEARCH("非該当",N59)))</formula>
    </cfRule>
  </conditionalFormatting>
  <conditionalFormatting sqref="M65">
    <cfRule type="containsText" dxfId="46" priority="8" stopIfTrue="1" operator="containsText" text="非該当">
      <formula>NOT(ISERROR(SEARCH("非該当",M65)))</formula>
    </cfRule>
    <cfRule type="containsText" dxfId="45" priority="9" stopIfTrue="1" operator="containsText" text="非該当">
      <formula>NOT(ISERROR(SEARCH("非該当",M65)))</formula>
    </cfRule>
  </conditionalFormatting>
  <conditionalFormatting sqref="N47:N48">
    <cfRule type="containsText" dxfId="44" priority="6" stopIfTrue="1" operator="containsText" text="非該当">
      <formula>NOT(ISERROR(SEARCH("非該当",N47)))</formula>
    </cfRule>
  </conditionalFormatting>
  <conditionalFormatting sqref="M82">
    <cfRule type="containsText" dxfId="43" priority="4" stopIfTrue="1" operator="containsText" text="非該当">
      <formula>NOT(ISERROR(SEARCH("非該当",M82)))</formula>
    </cfRule>
    <cfRule type="containsText" dxfId="42" priority="5" stopIfTrue="1" operator="containsText" text="非該当">
      <formula>NOT(ISERROR(SEARCH("非該当",M82)))</formula>
    </cfRule>
  </conditionalFormatting>
  <conditionalFormatting sqref="N39">
    <cfRule type="containsText" dxfId="41" priority="3" stopIfTrue="1" operator="containsText" text="非該当">
      <formula>NOT(ISERROR(SEARCH("非該当",N39)))</formula>
    </cfRule>
  </conditionalFormatting>
  <conditionalFormatting sqref="M76">
    <cfRule type="containsText" dxfId="40" priority="1" stopIfTrue="1" operator="containsText" text="非該当">
      <formula>NOT(ISERROR(SEARCH("非該当",M76)))</formula>
    </cfRule>
    <cfRule type="containsText" dxfId="39" priority="2" stopIfTrue="1" operator="containsText" text="非該当">
      <formula>NOT(ISERROR(SEARCH("非該当",M76)))</formula>
    </cfRule>
  </conditionalFormatting>
  <pageMargins left="0.39370078740157483" right="0.19685039370078741" top="0.39370078740157483" bottom="0.39370078740157483" header="0.31496062992125984" footer="0.31496062992125984"/>
  <pageSetup paperSize="9" scale="85" orientation="portrait" r:id="rId1"/>
  <rowBreaks count="1" manualBreakCount="1">
    <brk id="53" max="1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N86"/>
  <sheetViews>
    <sheetView view="pageBreakPreview" zoomScale="115" zoomScaleNormal="100" zoomScaleSheetLayoutView="115" workbookViewId="0">
      <selection activeCell="I14" sqref="I14:J16"/>
    </sheetView>
  </sheetViews>
  <sheetFormatPr defaultRowHeight="21" customHeight="1" x14ac:dyDescent="0.15"/>
  <cols>
    <col min="1" max="1" width="1.625" style="1218" customWidth="1"/>
    <col min="2" max="2" width="27" style="1218" customWidth="1"/>
    <col min="3" max="13" width="7.25" style="1218" customWidth="1"/>
    <col min="14" max="14" width="7.5" style="1218" customWidth="1"/>
    <col min="15" max="256" width="9" style="1218"/>
    <col min="257" max="257" width="1.625" style="1218" customWidth="1"/>
    <col min="258" max="258" width="27" style="1218" customWidth="1"/>
    <col min="259" max="269" width="7.25" style="1218" customWidth="1"/>
    <col min="270" max="270" width="7.5" style="1218" customWidth="1"/>
    <col min="271" max="512" width="9" style="1218"/>
    <col min="513" max="513" width="1.625" style="1218" customWidth="1"/>
    <col min="514" max="514" width="27" style="1218" customWidth="1"/>
    <col min="515" max="525" width="7.25" style="1218" customWidth="1"/>
    <col min="526" max="526" width="7.5" style="1218" customWidth="1"/>
    <col min="527" max="768" width="9" style="1218"/>
    <col min="769" max="769" width="1.625" style="1218" customWidth="1"/>
    <col min="770" max="770" width="27" style="1218" customWidth="1"/>
    <col min="771" max="781" width="7.25" style="1218" customWidth="1"/>
    <col min="782" max="782" width="7.5" style="1218" customWidth="1"/>
    <col min="783" max="1024" width="9" style="1218"/>
    <col min="1025" max="1025" width="1.625" style="1218" customWidth="1"/>
    <col min="1026" max="1026" width="27" style="1218" customWidth="1"/>
    <col min="1027" max="1037" width="7.25" style="1218" customWidth="1"/>
    <col min="1038" max="1038" width="7.5" style="1218" customWidth="1"/>
    <col min="1039" max="1280" width="9" style="1218"/>
    <col min="1281" max="1281" width="1.625" style="1218" customWidth="1"/>
    <col min="1282" max="1282" width="27" style="1218" customWidth="1"/>
    <col min="1283" max="1293" width="7.25" style="1218" customWidth="1"/>
    <col min="1294" max="1294" width="7.5" style="1218" customWidth="1"/>
    <col min="1295" max="1536" width="9" style="1218"/>
    <col min="1537" max="1537" width="1.625" style="1218" customWidth="1"/>
    <col min="1538" max="1538" width="27" style="1218" customWidth="1"/>
    <col min="1539" max="1549" width="7.25" style="1218" customWidth="1"/>
    <col min="1550" max="1550" width="7.5" style="1218" customWidth="1"/>
    <col min="1551" max="1792" width="9" style="1218"/>
    <col min="1793" max="1793" width="1.625" style="1218" customWidth="1"/>
    <col min="1794" max="1794" width="27" style="1218" customWidth="1"/>
    <col min="1795" max="1805" width="7.25" style="1218" customWidth="1"/>
    <col min="1806" max="1806" width="7.5" style="1218" customWidth="1"/>
    <col min="1807" max="2048" width="9" style="1218"/>
    <col min="2049" max="2049" width="1.625" style="1218" customWidth="1"/>
    <col min="2050" max="2050" width="27" style="1218" customWidth="1"/>
    <col min="2051" max="2061" width="7.25" style="1218" customWidth="1"/>
    <col min="2062" max="2062" width="7.5" style="1218" customWidth="1"/>
    <col min="2063" max="2304" width="9" style="1218"/>
    <col min="2305" max="2305" width="1.625" style="1218" customWidth="1"/>
    <col min="2306" max="2306" width="27" style="1218" customWidth="1"/>
    <col min="2307" max="2317" width="7.25" style="1218" customWidth="1"/>
    <col min="2318" max="2318" width="7.5" style="1218" customWidth="1"/>
    <col min="2319" max="2560" width="9" style="1218"/>
    <col min="2561" max="2561" width="1.625" style="1218" customWidth="1"/>
    <col min="2562" max="2562" width="27" style="1218" customWidth="1"/>
    <col min="2563" max="2573" width="7.25" style="1218" customWidth="1"/>
    <col min="2574" max="2574" width="7.5" style="1218" customWidth="1"/>
    <col min="2575" max="2816" width="9" style="1218"/>
    <col min="2817" max="2817" width="1.625" style="1218" customWidth="1"/>
    <col min="2818" max="2818" width="27" style="1218" customWidth="1"/>
    <col min="2819" max="2829" width="7.25" style="1218" customWidth="1"/>
    <col min="2830" max="2830" width="7.5" style="1218" customWidth="1"/>
    <col min="2831" max="3072" width="9" style="1218"/>
    <col min="3073" max="3073" width="1.625" style="1218" customWidth="1"/>
    <col min="3074" max="3074" width="27" style="1218" customWidth="1"/>
    <col min="3075" max="3085" width="7.25" style="1218" customWidth="1"/>
    <col min="3086" max="3086" width="7.5" style="1218" customWidth="1"/>
    <col min="3087" max="3328" width="9" style="1218"/>
    <col min="3329" max="3329" width="1.625" style="1218" customWidth="1"/>
    <col min="3330" max="3330" width="27" style="1218" customWidth="1"/>
    <col min="3331" max="3341" width="7.25" style="1218" customWidth="1"/>
    <col min="3342" max="3342" width="7.5" style="1218" customWidth="1"/>
    <col min="3343" max="3584" width="9" style="1218"/>
    <col min="3585" max="3585" width="1.625" style="1218" customWidth="1"/>
    <col min="3586" max="3586" width="27" style="1218" customWidth="1"/>
    <col min="3587" max="3597" width="7.25" style="1218" customWidth="1"/>
    <col min="3598" max="3598" width="7.5" style="1218" customWidth="1"/>
    <col min="3599" max="3840" width="9" style="1218"/>
    <col min="3841" max="3841" width="1.625" style="1218" customWidth="1"/>
    <col min="3842" max="3842" width="27" style="1218" customWidth="1"/>
    <col min="3843" max="3853" width="7.25" style="1218" customWidth="1"/>
    <col min="3854" max="3854" width="7.5" style="1218" customWidth="1"/>
    <col min="3855" max="4096" width="9" style="1218"/>
    <col min="4097" max="4097" width="1.625" style="1218" customWidth="1"/>
    <col min="4098" max="4098" width="27" style="1218" customWidth="1"/>
    <col min="4099" max="4109" width="7.25" style="1218" customWidth="1"/>
    <col min="4110" max="4110" width="7.5" style="1218" customWidth="1"/>
    <col min="4111" max="4352" width="9" style="1218"/>
    <col min="4353" max="4353" width="1.625" style="1218" customWidth="1"/>
    <col min="4354" max="4354" width="27" style="1218" customWidth="1"/>
    <col min="4355" max="4365" width="7.25" style="1218" customWidth="1"/>
    <col min="4366" max="4366" width="7.5" style="1218" customWidth="1"/>
    <col min="4367" max="4608" width="9" style="1218"/>
    <col min="4609" max="4609" width="1.625" style="1218" customWidth="1"/>
    <col min="4610" max="4610" width="27" style="1218" customWidth="1"/>
    <col min="4611" max="4621" width="7.25" style="1218" customWidth="1"/>
    <col min="4622" max="4622" width="7.5" style="1218" customWidth="1"/>
    <col min="4623" max="4864" width="9" style="1218"/>
    <col min="4865" max="4865" width="1.625" style="1218" customWidth="1"/>
    <col min="4866" max="4866" width="27" style="1218" customWidth="1"/>
    <col min="4867" max="4877" width="7.25" style="1218" customWidth="1"/>
    <col min="4878" max="4878" width="7.5" style="1218" customWidth="1"/>
    <col min="4879" max="5120" width="9" style="1218"/>
    <col min="5121" max="5121" width="1.625" style="1218" customWidth="1"/>
    <col min="5122" max="5122" width="27" style="1218" customWidth="1"/>
    <col min="5123" max="5133" width="7.25" style="1218" customWidth="1"/>
    <col min="5134" max="5134" width="7.5" style="1218" customWidth="1"/>
    <col min="5135" max="5376" width="9" style="1218"/>
    <col min="5377" max="5377" width="1.625" style="1218" customWidth="1"/>
    <col min="5378" max="5378" width="27" style="1218" customWidth="1"/>
    <col min="5379" max="5389" width="7.25" style="1218" customWidth="1"/>
    <col min="5390" max="5390" width="7.5" style="1218" customWidth="1"/>
    <col min="5391" max="5632" width="9" style="1218"/>
    <col min="5633" max="5633" width="1.625" style="1218" customWidth="1"/>
    <col min="5634" max="5634" width="27" style="1218" customWidth="1"/>
    <col min="5635" max="5645" width="7.25" style="1218" customWidth="1"/>
    <col min="5646" max="5646" width="7.5" style="1218" customWidth="1"/>
    <col min="5647" max="5888" width="9" style="1218"/>
    <col min="5889" max="5889" width="1.625" style="1218" customWidth="1"/>
    <col min="5890" max="5890" width="27" style="1218" customWidth="1"/>
    <col min="5891" max="5901" width="7.25" style="1218" customWidth="1"/>
    <col min="5902" max="5902" width="7.5" style="1218" customWidth="1"/>
    <col min="5903" max="6144" width="9" style="1218"/>
    <col min="6145" max="6145" width="1.625" style="1218" customWidth="1"/>
    <col min="6146" max="6146" width="27" style="1218" customWidth="1"/>
    <col min="6147" max="6157" width="7.25" style="1218" customWidth="1"/>
    <col min="6158" max="6158" width="7.5" style="1218" customWidth="1"/>
    <col min="6159" max="6400" width="9" style="1218"/>
    <col min="6401" max="6401" width="1.625" style="1218" customWidth="1"/>
    <col min="6402" max="6402" width="27" style="1218" customWidth="1"/>
    <col min="6403" max="6413" width="7.25" style="1218" customWidth="1"/>
    <col min="6414" max="6414" width="7.5" style="1218" customWidth="1"/>
    <col min="6415" max="6656" width="9" style="1218"/>
    <col min="6657" max="6657" width="1.625" style="1218" customWidth="1"/>
    <col min="6658" max="6658" width="27" style="1218" customWidth="1"/>
    <col min="6659" max="6669" width="7.25" style="1218" customWidth="1"/>
    <col min="6670" max="6670" width="7.5" style="1218" customWidth="1"/>
    <col min="6671" max="6912" width="9" style="1218"/>
    <col min="6913" max="6913" width="1.625" style="1218" customWidth="1"/>
    <col min="6914" max="6914" width="27" style="1218" customWidth="1"/>
    <col min="6915" max="6925" width="7.25" style="1218" customWidth="1"/>
    <col min="6926" max="6926" width="7.5" style="1218" customWidth="1"/>
    <col min="6927" max="7168" width="9" style="1218"/>
    <col min="7169" max="7169" width="1.625" style="1218" customWidth="1"/>
    <col min="7170" max="7170" width="27" style="1218" customWidth="1"/>
    <col min="7171" max="7181" width="7.25" style="1218" customWidth="1"/>
    <col min="7182" max="7182" width="7.5" style="1218" customWidth="1"/>
    <col min="7183" max="7424" width="9" style="1218"/>
    <col min="7425" max="7425" width="1.625" style="1218" customWidth="1"/>
    <col min="7426" max="7426" width="27" style="1218" customWidth="1"/>
    <col min="7427" max="7437" width="7.25" style="1218" customWidth="1"/>
    <col min="7438" max="7438" width="7.5" style="1218" customWidth="1"/>
    <col min="7439" max="7680" width="9" style="1218"/>
    <col min="7681" max="7681" width="1.625" style="1218" customWidth="1"/>
    <col min="7682" max="7682" width="27" style="1218" customWidth="1"/>
    <col min="7683" max="7693" width="7.25" style="1218" customWidth="1"/>
    <col min="7694" max="7694" width="7.5" style="1218" customWidth="1"/>
    <col min="7695" max="7936" width="9" style="1218"/>
    <col min="7937" max="7937" width="1.625" style="1218" customWidth="1"/>
    <col min="7938" max="7938" width="27" style="1218" customWidth="1"/>
    <col min="7939" max="7949" width="7.25" style="1218" customWidth="1"/>
    <col min="7950" max="7950" width="7.5" style="1218" customWidth="1"/>
    <col min="7951" max="8192" width="9" style="1218"/>
    <col min="8193" max="8193" width="1.625" style="1218" customWidth="1"/>
    <col min="8194" max="8194" width="27" style="1218" customWidth="1"/>
    <col min="8195" max="8205" width="7.25" style="1218" customWidth="1"/>
    <col min="8206" max="8206" width="7.5" style="1218" customWidth="1"/>
    <col min="8207" max="8448" width="9" style="1218"/>
    <col min="8449" max="8449" width="1.625" style="1218" customWidth="1"/>
    <col min="8450" max="8450" width="27" style="1218" customWidth="1"/>
    <col min="8451" max="8461" width="7.25" style="1218" customWidth="1"/>
    <col min="8462" max="8462" width="7.5" style="1218" customWidth="1"/>
    <col min="8463" max="8704" width="9" style="1218"/>
    <col min="8705" max="8705" width="1.625" style="1218" customWidth="1"/>
    <col min="8706" max="8706" width="27" style="1218" customWidth="1"/>
    <col min="8707" max="8717" width="7.25" style="1218" customWidth="1"/>
    <col min="8718" max="8718" width="7.5" style="1218" customWidth="1"/>
    <col min="8719" max="8960" width="9" style="1218"/>
    <col min="8961" max="8961" width="1.625" style="1218" customWidth="1"/>
    <col min="8962" max="8962" width="27" style="1218" customWidth="1"/>
    <col min="8963" max="8973" width="7.25" style="1218" customWidth="1"/>
    <col min="8974" max="8974" width="7.5" style="1218" customWidth="1"/>
    <col min="8975" max="9216" width="9" style="1218"/>
    <col min="9217" max="9217" width="1.625" style="1218" customWidth="1"/>
    <col min="9218" max="9218" width="27" style="1218" customWidth="1"/>
    <col min="9219" max="9229" width="7.25" style="1218" customWidth="1"/>
    <col min="9230" max="9230" width="7.5" style="1218" customWidth="1"/>
    <col min="9231" max="9472" width="9" style="1218"/>
    <col min="9473" max="9473" width="1.625" style="1218" customWidth="1"/>
    <col min="9474" max="9474" width="27" style="1218" customWidth="1"/>
    <col min="9475" max="9485" width="7.25" style="1218" customWidth="1"/>
    <col min="9486" max="9486" width="7.5" style="1218" customWidth="1"/>
    <col min="9487" max="9728" width="9" style="1218"/>
    <col min="9729" max="9729" width="1.625" style="1218" customWidth="1"/>
    <col min="9730" max="9730" width="27" style="1218" customWidth="1"/>
    <col min="9731" max="9741" width="7.25" style="1218" customWidth="1"/>
    <col min="9742" max="9742" width="7.5" style="1218" customWidth="1"/>
    <col min="9743" max="9984" width="9" style="1218"/>
    <col min="9985" max="9985" width="1.625" style="1218" customWidth="1"/>
    <col min="9986" max="9986" width="27" style="1218" customWidth="1"/>
    <col min="9987" max="9997" width="7.25" style="1218" customWidth="1"/>
    <col min="9998" max="9998" width="7.5" style="1218" customWidth="1"/>
    <col min="9999" max="10240" width="9" style="1218"/>
    <col min="10241" max="10241" width="1.625" style="1218" customWidth="1"/>
    <col min="10242" max="10242" width="27" style="1218" customWidth="1"/>
    <col min="10243" max="10253" width="7.25" style="1218" customWidth="1"/>
    <col min="10254" max="10254" width="7.5" style="1218" customWidth="1"/>
    <col min="10255" max="10496" width="9" style="1218"/>
    <col min="10497" max="10497" width="1.625" style="1218" customWidth="1"/>
    <col min="10498" max="10498" width="27" style="1218" customWidth="1"/>
    <col min="10499" max="10509" width="7.25" style="1218" customWidth="1"/>
    <col min="10510" max="10510" width="7.5" style="1218" customWidth="1"/>
    <col min="10511" max="10752" width="9" style="1218"/>
    <col min="10753" max="10753" width="1.625" style="1218" customWidth="1"/>
    <col min="10754" max="10754" width="27" style="1218" customWidth="1"/>
    <col min="10755" max="10765" width="7.25" style="1218" customWidth="1"/>
    <col min="10766" max="10766" width="7.5" style="1218" customWidth="1"/>
    <col min="10767" max="11008" width="9" style="1218"/>
    <col min="11009" max="11009" width="1.625" style="1218" customWidth="1"/>
    <col min="11010" max="11010" width="27" style="1218" customWidth="1"/>
    <col min="11011" max="11021" width="7.25" style="1218" customWidth="1"/>
    <col min="11022" max="11022" width="7.5" style="1218" customWidth="1"/>
    <col min="11023" max="11264" width="9" style="1218"/>
    <col min="11265" max="11265" width="1.625" style="1218" customWidth="1"/>
    <col min="11266" max="11266" width="27" style="1218" customWidth="1"/>
    <col min="11267" max="11277" width="7.25" style="1218" customWidth="1"/>
    <col min="11278" max="11278" width="7.5" style="1218" customWidth="1"/>
    <col min="11279" max="11520" width="9" style="1218"/>
    <col min="11521" max="11521" width="1.625" style="1218" customWidth="1"/>
    <col min="11522" max="11522" width="27" style="1218" customWidth="1"/>
    <col min="11523" max="11533" width="7.25" style="1218" customWidth="1"/>
    <col min="11534" max="11534" width="7.5" style="1218" customWidth="1"/>
    <col min="11535" max="11776" width="9" style="1218"/>
    <col min="11777" max="11777" width="1.625" style="1218" customWidth="1"/>
    <col min="11778" max="11778" width="27" style="1218" customWidth="1"/>
    <col min="11779" max="11789" width="7.25" style="1218" customWidth="1"/>
    <col min="11790" max="11790" width="7.5" style="1218" customWidth="1"/>
    <col min="11791" max="12032" width="9" style="1218"/>
    <col min="12033" max="12033" width="1.625" style="1218" customWidth="1"/>
    <col min="12034" max="12034" width="27" style="1218" customWidth="1"/>
    <col min="12035" max="12045" width="7.25" style="1218" customWidth="1"/>
    <col min="12046" max="12046" width="7.5" style="1218" customWidth="1"/>
    <col min="12047" max="12288" width="9" style="1218"/>
    <col min="12289" max="12289" width="1.625" style="1218" customWidth="1"/>
    <col min="12290" max="12290" width="27" style="1218" customWidth="1"/>
    <col min="12291" max="12301" width="7.25" style="1218" customWidth="1"/>
    <col min="12302" max="12302" width="7.5" style="1218" customWidth="1"/>
    <col min="12303" max="12544" width="9" style="1218"/>
    <col min="12545" max="12545" width="1.625" style="1218" customWidth="1"/>
    <col min="12546" max="12546" width="27" style="1218" customWidth="1"/>
    <col min="12547" max="12557" width="7.25" style="1218" customWidth="1"/>
    <col min="12558" max="12558" width="7.5" style="1218" customWidth="1"/>
    <col min="12559" max="12800" width="9" style="1218"/>
    <col min="12801" max="12801" width="1.625" style="1218" customWidth="1"/>
    <col min="12802" max="12802" width="27" style="1218" customWidth="1"/>
    <col min="12803" max="12813" width="7.25" style="1218" customWidth="1"/>
    <col min="12814" max="12814" width="7.5" style="1218" customWidth="1"/>
    <col min="12815" max="13056" width="9" style="1218"/>
    <col min="13057" max="13057" width="1.625" style="1218" customWidth="1"/>
    <col min="13058" max="13058" width="27" style="1218" customWidth="1"/>
    <col min="13059" max="13069" width="7.25" style="1218" customWidth="1"/>
    <col min="13070" max="13070" width="7.5" style="1218" customWidth="1"/>
    <col min="13071" max="13312" width="9" style="1218"/>
    <col min="13313" max="13313" width="1.625" style="1218" customWidth="1"/>
    <col min="13314" max="13314" width="27" style="1218" customWidth="1"/>
    <col min="13315" max="13325" width="7.25" style="1218" customWidth="1"/>
    <col min="13326" max="13326" width="7.5" style="1218" customWidth="1"/>
    <col min="13327" max="13568" width="9" style="1218"/>
    <col min="13569" max="13569" width="1.625" style="1218" customWidth="1"/>
    <col min="13570" max="13570" width="27" style="1218" customWidth="1"/>
    <col min="13571" max="13581" width="7.25" style="1218" customWidth="1"/>
    <col min="13582" max="13582" width="7.5" style="1218" customWidth="1"/>
    <col min="13583" max="13824" width="9" style="1218"/>
    <col min="13825" max="13825" width="1.625" style="1218" customWidth="1"/>
    <col min="13826" max="13826" width="27" style="1218" customWidth="1"/>
    <col min="13827" max="13837" width="7.25" style="1218" customWidth="1"/>
    <col min="13838" max="13838" width="7.5" style="1218" customWidth="1"/>
    <col min="13839" max="14080" width="9" style="1218"/>
    <col min="14081" max="14081" width="1.625" style="1218" customWidth="1"/>
    <col min="14082" max="14082" width="27" style="1218" customWidth="1"/>
    <col min="14083" max="14093" width="7.25" style="1218" customWidth="1"/>
    <col min="14094" max="14094" width="7.5" style="1218" customWidth="1"/>
    <col min="14095" max="14336" width="9" style="1218"/>
    <col min="14337" max="14337" width="1.625" style="1218" customWidth="1"/>
    <col min="14338" max="14338" width="27" style="1218" customWidth="1"/>
    <col min="14339" max="14349" width="7.25" style="1218" customWidth="1"/>
    <col min="14350" max="14350" width="7.5" style="1218" customWidth="1"/>
    <col min="14351" max="14592" width="9" style="1218"/>
    <col min="14593" max="14593" width="1.625" style="1218" customWidth="1"/>
    <col min="14594" max="14594" width="27" style="1218" customWidth="1"/>
    <col min="14595" max="14605" width="7.25" style="1218" customWidth="1"/>
    <col min="14606" max="14606" width="7.5" style="1218" customWidth="1"/>
    <col min="14607" max="14848" width="9" style="1218"/>
    <col min="14849" max="14849" width="1.625" style="1218" customWidth="1"/>
    <col min="14850" max="14850" width="27" style="1218" customWidth="1"/>
    <col min="14851" max="14861" width="7.25" style="1218" customWidth="1"/>
    <col min="14862" max="14862" width="7.5" style="1218" customWidth="1"/>
    <col min="14863" max="15104" width="9" style="1218"/>
    <col min="15105" max="15105" width="1.625" style="1218" customWidth="1"/>
    <col min="15106" max="15106" width="27" style="1218" customWidth="1"/>
    <col min="15107" max="15117" width="7.25" style="1218" customWidth="1"/>
    <col min="15118" max="15118" width="7.5" style="1218" customWidth="1"/>
    <col min="15119" max="15360" width="9" style="1218"/>
    <col min="15361" max="15361" width="1.625" style="1218" customWidth="1"/>
    <col min="15362" max="15362" width="27" style="1218" customWidth="1"/>
    <col min="15363" max="15373" width="7.25" style="1218" customWidth="1"/>
    <col min="15374" max="15374" width="7.5" style="1218" customWidth="1"/>
    <col min="15375" max="15616" width="9" style="1218"/>
    <col min="15617" max="15617" width="1.625" style="1218" customWidth="1"/>
    <col min="15618" max="15618" width="27" style="1218" customWidth="1"/>
    <col min="15619" max="15629" width="7.25" style="1218" customWidth="1"/>
    <col min="15630" max="15630" width="7.5" style="1218" customWidth="1"/>
    <col min="15631" max="15872" width="9" style="1218"/>
    <col min="15873" max="15873" width="1.625" style="1218" customWidth="1"/>
    <col min="15874" max="15874" width="27" style="1218" customWidth="1"/>
    <col min="15875" max="15885" width="7.25" style="1218" customWidth="1"/>
    <col min="15886" max="15886" width="7.5" style="1218" customWidth="1"/>
    <col min="15887" max="16128" width="9" style="1218"/>
    <col min="16129" max="16129" width="1.625" style="1218" customWidth="1"/>
    <col min="16130" max="16130" width="27" style="1218" customWidth="1"/>
    <col min="16131" max="16141" width="7.25" style="1218" customWidth="1"/>
    <col min="16142" max="16142" width="7.5" style="1218" customWidth="1"/>
    <col min="16143" max="16384" width="9" style="1218"/>
  </cols>
  <sheetData>
    <row r="1" spans="1:14" ht="21" customHeight="1" x14ac:dyDescent="0.15">
      <c r="A1" s="1217" t="s">
        <v>2777</v>
      </c>
    </row>
    <row r="2" spans="1:14" ht="6" customHeight="1" thickBot="1" x14ac:dyDescent="0.2">
      <c r="A2" s="1217"/>
    </row>
    <row r="3" spans="1:14" ht="21" customHeight="1" thickBot="1" x14ac:dyDescent="0.2">
      <c r="H3" s="2592" t="s">
        <v>2008</v>
      </c>
      <c r="I3" s="2593"/>
      <c r="J3" s="2593"/>
      <c r="K3" s="2593"/>
      <c r="L3" s="2593"/>
      <c r="M3" s="2593"/>
      <c r="N3" s="2594"/>
    </row>
    <row r="4" spans="1:14" ht="12.75" customHeight="1" x14ac:dyDescent="0.15"/>
    <row r="5" spans="1:14" s="1219" customFormat="1" ht="21" customHeight="1" x14ac:dyDescent="0.15">
      <c r="A5" s="1219" t="s">
        <v>2697</v>
      </c>
    </row>
    <row r="6" spans="1:14" ht="15" customHeight="1" x14ac:dyDescent="0.15"/>
    <row r="7" spans="1:14" ht="21" customHeight="1" thickBot="1" x14ac:dyDescent="0.2">
      <c r="A7" s="1218" t="s">
        <v>2698</v>
      </c>
      <c r="M7" s="1220" t="s">
        <v>2699</v>
      </c>
    </row>
    <row r="8" spans="1:14" ht="21" customHeight="1" x14ac:dyDescent="0.15">
      <c r="B8" s="1221"/>
      <c r="C8" s="1222" t="s">
        <v>2316</v>
      </c>
      <c r="D8" s="1222" t="s">
        <v>892</v>
      </c>
      <c r="E8" s="1222" t="s">
        <v>893</v>
      </c>
      <c r="F8" s="1222" t="s">
        <v>894</v>
      </c>
      <c r="G8" s="1222" t="s">
        <v>895</v>
      </c>
      <c r="H8" s="1222" t="s">
        <v>896</v>
      </c>
      <c r="I8" s="1222" t="s">
        <v>897</v>
      </c>
      <c r="J8" s="1222" t="s">
        <v>898</v>
      </c>
      <c r="K8" s="1222" t="s">
        <v>899</v>
      </c>
      <c r="L8" s="1222" t="s">
        <v>900</v>
      </c>
      <c r="M8" s="1222" t="s">
        <v>901</v>
      </c>
      <c r="N8" s="1223" t="s">
        <v>2700</v>
      </c>
    </row>
    <row r="9" spans="1:14" ht="21" customHeight="1" x14ac:dyDescent="0.15">
      <c r="B9" s="1224" t="s">
        <v>2701</v>
      </c>
      <c r="C9" s="1225"/>
      <c r="D9" s="1225"/>
      <c r="E9" s="1225"/>
      <c r="F9" s="1225"/>
      <c r="G9" s="1225"/>
      <c r="H9" s="1225"/>
      <c r="I9" s="1225"/>
      <c r="J9" s="1225"/>
      <c r="K9" s="1225"/>
      <c r="L9" s="1225"/>
      <c r="M9" s="1225"/>
      <c r="N9" s="1226">
        <f>SUM(C9:M9)</f>
        <v>0</v>
      </c>
    </row>
    <row r="10" spans="1:14" ht="21" customHeight="1" thickBot="1" x14ac:dyDescent="0.2">
      <c r="B10" s="1227" t="s">
        <v>2702</v>
      </c>
      <c r="C10" s="1228"/>
      <c r="D10" s="1228"/>
      <c r="E10" s="1228"/>
      <c r="F10" s="1228"/>
      <c r="G10" s="1228"/>
      <c r="H10" s="1228"/>
      <c r="I10" s="1228"/>
      <c r="J10" s="1228"/>
      <c r="K10" s="1228"/>
      <c r="L10" s="1228"/>
      <c r="M10" s="1228"/>
      <c r="N10" s="1229">
        <f>SUM(C10:M10)</f>
        <v>0</v>
      </c>
    </row>
    <row r="11" spans="1:14" ht="21" customHeight="1" thickTop="1" thickBot="1" x14ac:dyDescent="0.2">
      <c r="B11" s="1230" t="s">
        <v>2716</v>
      </c>
      <c r="C11" s="1231" t="e">
        <f t="shared" ref="C11:M11" si="0">ROUNDDOWN(C10/C9*100,1)</f>
        <v>#DIV/0!</v>
      </c>
      <c r="D11" s="1231" t="e">
        <f t="shared" si="0"/>
        <v>#DIV/0!</v>
      </c>
      <c r="E11" s="1231" t="e">
        <f t="shared" si="0"/>
        <v>#DIV/0!</v>
      </c>
      <c r="F11" s="1231" t="e">
        <f t="shared" si="0"/>
        <v>#DIV/0!</v>
      </c>
      <c r="G11" s="1231" t="e">
        <f t="shared" si="0"/>
        <v>#DIV/0!</v>
      </c>
      <c r="H11" s="1231" t="e">
        <f t="shared" si="0"/>
        <v>#DIV/0!</v>
      </c>
      <c r="I11" s="1231" t="e">
        <f t="shared" si="0"/>
        <v>#DIV/0!</v>
      </c>
      <c r="J11" s="1231" t="e">
        <f t="shared" si="0"/>
        <v>#DIV/0!</v>
      </c>
      <c r="K11" s="1231" t="e">
        <f t="shared" si="0"/>
        <v>#DIV/0!</v>
      </c>
      <c r="L11" s="1231" t="e">
        <f t="shared" si="0"/>
        <v>#DIV/0!</v>
      </c>
      <c r="M11" s="1231" t="e">
        <f t="shared" si="0"/>
        <v>#DIV/0!</v>
      </c>
      <c r="N11" s="1232" t="e">
        <f>SUM(C11:M11)</f>
        <v>#DIV/0!</v>
      </c>
    </row>
    <row r="12" spans="1:14" ht="6" customHeight="1" x14ac:dyDescent="0.15"/>
    <row r="13" spans="1:14" ht="21" customHeight="1" x14ac:dyDescent="0.15">
      <c r="C13" s="2567"/>
      <c r="D13" s="2567"/>
      <c r="E13" s="2567"/>
      <c r="F13" s="2567"/>
      <c r="G13" s="2567" t="s">
        <v>2774</v>
      </c>
      <c r="H13" s="2567"/>
      <c r="I13" s="2569" t="s">
        <v>2705</v>
      </c>
      <c r="J13" s="2571"/>
      <c r="K13" s="2567" t="s">
        <v>2706</v>
      </c>
      <c r="L13" s="2567"/>
      <c r="N13" s="1233"/>
    </row>
    <row r="14" spans="1:14" ht="21" customHeight="1" x14ac:dyDescent="0.15">
      <c r="C14" s="2567" t="s">
        <v>2707</v>
      </c>
      <c r="D14" s="2567"/>
      <c r="E14" s="2567"/>
      <c r="F14" s="2567"/>
      <c r="G14" s="2567" t="s">
        <v>2708</v>
      </c>
      <c r="H14" s="2567"/>
      <c r="I14" s="2579"/>
      <c r="J14" s="2580"/>
      <c r="K14" s="2585" t="e">
        <f>ROUNDDOWN(N11/I14,1)</f>
        <v>#DIV/0!</v>
      </c>
      <c r="L14" s="2586"/>
      <c r="M14" s="2591"/>
      <c r="N14" s="2576"/>
    </row>
    <row r="15" spans="1:14" ht="21" customHeight="1" x14ac:dyDescent="0.15">
      <c r="C15" s="2567" t="s">
        <v>2709</v>
      </c>
      <c r="D15" s="2567"/>
      <c r="E15" s="2567"/>
      <c r="F15" s="2567"/>
      <c r="G15" s="2567" t="s">
        <v>2768</v>
      </c>
      <c r="H15" s="2567"/>
      <c r="I15" s="2581"/>
      <c r="J15" s="2582"/>
      <c r="K15" s="2587"/>
      <c r="L15" s="2588"/>
      <c r="M15" s="2591"/>
      <c r="N15" s="2576"/>
    </row>
    <row r="16" spans="1:14" ht="21" customHeight="1" x14ac:dyDescent="0.15">
      <c r="C16" s="2567" t="s">
        <v>2711</v>
      </c>
      <c r="D16" s="2567"/>
      <c r="E16" s="2567"/>
      <c r="F16" s="2567"/>
      <c r="G16" s="2567" t="s">
        <v>2710</v>
      </c>
      <c r="H16" s="2567"/>
      <c r="I16" s="2583"/>
      <c r="J16" s="2584"/>
      <c r="K16" s="2589"/>
      <c r="L16" s="2590"/>
      <c r="M16" s="2591"/>
      <c r="N16" s="2576"/>
    </row>
    <row r="17" spans="1:14" ht="12" customHeight="1" x14ac:dyDescent="0.15">
      <c r="C17" s="1234"/>
      <c r="D17" s="1234"/>
      <c r="E17" s="1234"/>
      <c r="F17" s="1234"/>
      <c r="G17" s="1234"/>
      <c r="H17" s="1234"/>
      <c r="I17" s="1234"/>
      <c r="J17" s="1234"/>
      <c r="K17" s="1234"/>
      <c r="L17" s="1234"/>
    </row>
    <row r="18" spans="1:14" ht="21" customHeight="1" thickBot="1" x14ac:dyDescent="0.2">
      <c r="A18" s="1218" t="s">
        <v>2713</v>
      </c>
      <c r="M18" s="1220" t="s">
        <v>2699</v>
      </c>
    </row>
    <row r="19" spans="1:14" ht="21" customHeight="1" x14ac:dyDescent="0.15">
      <c r="B19" s="1221"/>
      <c r="C19" s="1222" t="s">
        <v>2316</v>
      </c>
      <c r="D19" s="1222" t="s">
        <v>892</v>
      </c>
      <c r="E19" s="1222" t="s">
        <v>893</v>
      </c>
      <c r="F19" s="1222" t="s">
        <v>894</v>
      </c>
      <c r="G19" s="1222" t="s">
        <v>895</v>
      </c>
      <c r="H19" s="1222" t="s">
        <v>896</v>
      </c>
      <c r="I19" s="1222" t="s">
        <v>897</v>
      </c>
      <c r="J19" s="1222" t="s">
        <v>898</v>
      </c>
      <c r="K19" s="1222" t="s">
        <v>899</v>
      </c>
      <c r="L19" s="1222" t="s">
        <v>900</v>
      </c>
      <c r="M19" s="1222" t="s">
        <v>901</v>
      </c>
      <c r="N19" s="1223" t="s">
        <v>2700</v>
      </c>
    </row>
    <row r="20" spans="1:14" ht="21" customHeight="1" x14ac:dyDescent="0.15">
      <c r="B20" s="1235" t="s">
        <v>2714</v>
      </c>
      <c r="C20" s="1225"/>
      <c r="D20" s="1225"/>
      <c r="E20" s="1225"/>
      <c r="F20" s="1225"/>
      <c r="G20" s="1225"/>
      <c r="H20" s="1225"/>
      <c r="I20" s="1225"/>
      <c r="J20" s="1225"/>
      <c r="K20" s="1225"/>
      <c r="L20" s="1225"/>
      <c r="M20" s="1225"/>
      <c r="N20" s="1226">
        <f>SUM(C20:M20)</f>
        <v>0</v>
      </c>
    </row>
    <row r="21" spans="1:14" ht="30" customHeight="1" thickBot="1" x14ac:dyDescent="0.2">
      <c r="B21" s="1236" t="s">
        <v>2715</v>
      </c>
      <c r="C21" s="1228"/>
      <c r="D21" s="1228"/>
      <c r="E21" s="1228"/>
      <c r="F21" s="1228"/>
      <c r="G21" s="1228"/>
      <c r="H21" s="1228"/>
      <c r="I21" s="1228"/>
      <c r="J21" s="1228"/>
      <c r="K21" s="1228"/>
      <c r="L21" s="1228"/>
      <c r="M21" s="1228"/>
      <c r="N21" s="1229">
        <f>SUM(C21:M21)</f>
        <v>0</v>
      </c>
    </row>
    <row r="22" spans="1:14" ht="21" customHeight="1" thickTop="1" thickBot="1" x14ac:dyDescent="0.2">
      <c r="B22" s="1230" t="s">
        <v>2716</v>
      </c>
      <c r="C22" s="1231" t="e">
        <f t="shared" ref="C22:M22" si="1">ROUNDDOWN(C21/C20*100,1)</f>
        <v>#DIV/0!</v>
      </c>
      <c r="D22" s="1231" t="e">
        <f t="shared" si="1"/>
        <v>#DIV/0!</v>
      </c>
      <c r="E22" s="1231" t="e">
        <f t="shared" si="1"/>
        <v>#DIV/0!</v>
      </c>
      <c r="F22" s="1231" t="e">
        <f t="shared" si="1"/>
        <v>#DIV/0!</v>
      </c>
      <c r="G22" s="1231" t="e">
        <f t="shared" si="1"/>
        <v>#DIV/0!</v>
      </c>
      <c r="H22" s="1231" t="e">
        <f t="shared" si="1"/>
        <v>#DIV/0!</v>
      </c>
      <c r="I22" s="1231" t="e">
        <f t="shared" si="1"/>
        <v>#DIV/0!</v>
      </c>
      <c r="J22" s="1231" t="e">
        <f t="shared" si="1"/>
        <v>#DIV/0!</v>
      </c>
      <c r="K22" s="1231" t="e">
        <f t="shared" si="1"/>
        <v>#DIV/0!</v>
      </c>
      <c r="L22" s="1231" t="e">
        <f t="shared" si="1"/>
        <v>#DIV/0!</v>
      </c>
      <c r="M22" s="1231" t="e">
        <f t="shared" si="1"/>
        <v>#DIV/0!</v>
      </c>
      <c r="N22" s="1232" t="e">
        <f>SUM(C22:M22)</f>
        <v>#DIV/0!</v>
      </c>
    </row>
    <row r="23" spans="1:14" ht="6" customHeight="1" x14ac:dyDescent="0.15"/>
    <row r="24" spans="1:14" ht="21" customHeight="1" x14ac:dyDescent="0.15">
      <c r="G24" s="2567" t="s">
        <v>2728</v>
      </c>
      <c r="H24" s="2567"/>
      <c r="I24" s="2569" t="s">
        <v>2705</v>
      </c>
      <c r="J24" s="2571"/>
      <c r="K24" s="2567" t="s">
        <v>2706</v>
      </c>
      <c r="L24" s="2567"/>
      <c r="N24" s="1233"/>
    </row>
    <row r="25" spans="1:14" ht="21" customHeight="1" x14ac:dyDescent="0.15">
      <c r="G25" s="2567" t="s">
        <v>2718</v>
      </c>
      <c r="H25" s="2567"/>
      <c r="I25" s="2577"/>
      <c r="J25" s="2578"/>
      <c r="K25" s="2568" t="e">
        <f>ROUNDDOWN(N22/I25,1)</f>
        <v>#DIV/0!</v>
      </c>
      <c r="L25" s="2568"/>
      <c r="N25" s="1233"/>
    </row>
    <row r="26" spans="1:14" ht="18.75" customHeight="1" x14ac:dyDescent="0.15"/>
    <row r="27" spans="1:14" ht="18.75" customHeight="1" x14ac:dyDescent="0.15"/>
    <row r="28" spans="1:14" ht="18.75" customHeight="1" x14ac:dyDescent="0.15"/>
    <row r="29" spans="1:14" ht="18.75" customHeight="1" x14ac:dyDescent="0.15"/>
    <row r="30" spans="1:14" ht="18.75" customHeight="1" x14ac:dyDescent="0.15"/>
    <row r="31" spans="1:14" ht="12" customHeight="1" x14ac:dyDescent="0.15"/>
    <row r="32" spans="1:14" ht="21" customHeight="1" thickBot="1" x14ac:dyDescent="0.2">
      <c r="A32" s="1218" t="s">
        <v>2765</v>
      </c>
      <c r="M32" s="1220" t="s">
        <v>2699</v>
      </c>
    </row>
    <row r="33" spans="1:14" ht="21" customHeight="1" x14ac:dyDescent="0.15">
      <c r="B33" s="1221"/>
      <c r="C33" s="1222" t="s">
        <v>2316</v>
      </c>
      <c r="D33" s="1222" t="s">
        <v>892</v>
      </c>
      <c r="E33" s="1222" t="s">
        <v>893</v>
      </c>
      <c r="F33" s="1222" t="s">
        <v>894</v>
      </c>
      <c r="G33" s="1222" t="s">
        <v>895</v>
      </c>
      <c r="H33" s="1222" t="s">
        <v>896</v>
      </c>
      <c r="I33" s="1222" t="s">
        <v>897</v>
      </c>
      <c r="J33" s="1222" t="s">
        <v>898</v>
      </c>
      <c r="K33" s="1222" t="s">
        <v>899</v>
      </c>
      <c r="L33" s="1222" t="s">
        <v>900</v>
      </c>
      <c r="M33" s="1222" t="s">
        <v>901</v>
      </c>
      <c r="N33" s="1223" t="s">
        <v>2700</v>
      </c>
    </row>
    <row r="34" spans="1:14" ht="21" customHeight="1" x14ac:dyDescent="0.15">
      <c r="B34" s="1235" t="s">
        <v>2766</v>
      </c>
      <c r="C34" s="1225"/>
      <c r="D34" s="1225"/>
      <c r="E34" s="1225"/>
      <c r="F34" s="1225"/>
      <c r="G34" s="1225"/>
      <c r="H34" s="1225"/>
      <c r="I34" s="1225"/>
      <c r="J34" s="1225"/>
      <c r="K34" s="1225"/>
      <c r="L34" s="1225"/>
      <c r="M34" s="1225"/>
      <c r="N34" s="1226">
        <f>SUM(C34:M34)</f>
        <v>0</v>
      </c>
    </row>
    <row r="35" spans="1:14" ht="21" customHeight="1" thickBot="1" x14ac:dyDescent="0.2">
      <c r="B35" s="1227" t="s">
        <v>2767</v>
      </c>
      <c r="C35" s="1228"/>
      <c r="D35" s="1228"/>
      <c r="E35" s="1228"/>
      <c r="F35" s="1228"/>
      <c r="G35" s="1228"/>
      <c r="H35" s="1228"/>
      <c r="I35" s="1228"/>
      <c r="J35" s="1228"/>
      <c r="K35" s="1228"/>
      <c r="L35" s="1228"/>
      <c r="M35" s="1228"/>
      <c r="N35" s="1229">
        <f>SUM(C35:M35)</f>
        <v>0</v>
      </c>
    </row>
    <row r="36" spans="1:14" ht="21" customHeight="1" thickTop="1" thickBot="1" x14ac:dyDescent="0.2">
      <c r="B36" s="1230" t="s">
        <v>2716</v>
      </c>
      <c r="C36" s="1231" t="e">
        <f t="shared" ref="C36:M36" si="2">ROUNDDOWN(C35/C34*100,1)</f>
        <v>#DIV/0!</v>
      </c>
      <c r="D36" s="1231" t="e">
        <f t="shared" si="2"/>
        <v>#DIV/0!</v>
      </c>
      <c r="E36" s="1231" t="e">
        <f t="shared" si="2"/>
        <v>#DIV/0!</v>
      </c>
      <c r="F36" s="1231" t="e">
        <f t="shared" si="2"/>
        <v>#DIV/0!</v>
      </c>
      <c r="G36" s="1231" t="e">
        <f t="shared" si="2"/>
        <v>#DIV/0!</v>
      </c>
      <c r="H36" s="1231" t="e">
        <f t="shared" si="2"/>
        <v>#DIV/0!</v>
      </c>
      <c r="I36" s="1231" t="e">
        <f t="shared" si="2"/>
        <v>#DIV/0!</v>
      </c>
      <c r="J36" s="1231" t="e">
        <f t="shared" si="2"/>
        <v>#DIV/0!</v>
      </c>
      <c r="K36" s="1231" t="e">
        <f t="shared" si="2"/>
        <v>#DIV/0!</v>
      </c>
      <c r="L36" s="1231" t="e">
        <f t="shared" si="2"/>
        <v>#DIV/0!</v>
      </c>
      <c r="M36" s="1231" t="e">
        <f t="shared" si="2"/>
        <v>#DIV/0!</v>
      </c>
      <c r="N36" s="1232" t="e">
        <f>SUM(C36:M36)</f>
        <v>#DIV/0!</v>
      </c>
    </row>
    <row r="37" spans="1:14" ht="6" customHeight="1" x14ac:dyDescent="0.15"/>
    <row r="38" spans="1:14" ht="21" customHeight="1" x14ac:dyDescent="0.15">
      <c r="G38" s="2567" t="s">
        <v>2774</v>
      </c>
      <c r="H38" s="2567"/>
      <c r="I38" s="2569" t="s">
        <v>2705</v>
      </c>
      <c r="J38" s="2571"/>
      <c r="K38" s="2567" t="s">
        <v>2706</v>
      </c>
      <c r="L38" s="2567"/>
      <c r="N38" s="1233"/>
    </row>
    <row r="39" spans="1:14" ht="21" customHeight="1" x14ac:dyDescent="0.15">
      <c r="G39" s="2567" t="s">
        <v>2775</v>
      </c>
      <c r="H39" s="2567"/>
      <c r="I39" s="2577"/>
      <c r="J39" s="2578"/>
      <c r="K39" s="2568" t="e">
        <f>ROUNDDOWN(N36/I39,1)</f>
        <v>#DIV/0!</v>
      </c>
      <c r="L39" s="2568"/>
      <c r="N39" s="1233"/>
    </row>
    <row r="40" spans="1:14" ht="12" customHeight="1" x14ac:dyDescent="0.15">
      <c r="G40" s="1233"/>
      <c r="H40" s="1233"/>
      <c r="I40" s="1237"/>
      <c r="J40" s="1237"/>
      <c r="K40" s="1238"/>
      <c r="L40" s="1238"/>
      <c r="N40" s="1233"/>
    </row>
    <row r="41" spans="1:14" ht="21" customHeight="1" thickBot="1" x14ac:dyDescent="0.2">
      <c r="A41" s="1218" t="s">
        <v>2769</v>
      </c>
      <c r="M41" s="1220" t="s">
        <v>2699</v>
      </c>
    </row>
    <row r="42" spans="1:14" ht="21" customHeight="1" x14ac:dyDescent="0.15">
      <c r="B42" s="1221"/>
      <c r="C42" s="1222" t="s">
        <v>2316</v>
      </c>
      <c r="D42" s="1222" t="s">
        <v>892</v>
      </c>
      <c r="E42" s="1222" t="s">
        <v>893</v>
      </c>
      <c r="F42" s="1222" t="s">
        <v>894</v>
      </c>
      <c r="G42" s="1222" t="s">
        <v>895</v>
      </c>
      <c r="H42" s="1222" t="s">
        <v>896</v>
      </c>
      <c r="I42" s="1222" t="s">
        <v>897</v>
      </c>
      <c r="J42" s="1222" t="s">
        <v>898</v>
      </c>
      <c r="K42" s="1222" t="s">
        <v>899</v>
      </c>
      <c r="L42" s="1222" t="s">
        <v>900</v>
      </c>
      <c r="M42" s="1222" t="s">
        <v>901</v>
      </c>
      <c r="N42" s="1223" t="s">
        <v>2700</v>
      </c>
    </row>
    <row r="43" spans="1:14" ht="21" customHeight="1" x14ac:dyDescent="0.15">
      <c r="B43" s="1235" t="s">
        <v>2776</v>
      </c>
      <c r="C43" s="1225"/>
      <c r="D43" s="1225"/>
      <c r="E43" s="1225"/>
      <c r="F43" s="1225"/>
      <c r="G43" s="1225"/>
      <c r="H43" s="1225"/>
      <c r="I43" s="1225"/>
      <c r="J43" s="1225"/>
      <c r="K43" s="1225"/>
      <c r="L43" s="1225"/>
      <c r="M43" s="1225"/>
      <c r="N43" s="1226">
        <f>SUM(C43:M43)</f>
        <v>0</v>
      </c>
    </row>
    <row r="44" spans="1:14" ht="21" customHeight="1" thickBot="1" x14ac:dyDescent="0.2">
      <c r="B44" s="1227" t="s">
        <v>2721</v>
      </c>
      <c r="C44" s="1228"/>
      <c r="D44" s="1228"/>
      <c r="E44" s="1228"/>
      <c r="F44" s="1228"/>
      <c r="G44" s="1228"/>
      <c r="H44" s="1228"/>
      <c r="I44" s="1228"/>
      <c r="J44" s="1228"/>
      <c r="K44" s="1228"/>
      <c r="L44" s="1228"/>
      <c r="M44" s="1228"/>
      <c r="N44" s="1229">
        <f>SUM(C44:M44)</f>
        <v>0</v>
      </c>
    </row>
    <row r="45" spans="1:14" ht="21" customHeight="1" thickTop="1" thickBot="1" x14ac:dyDescent="0.2">
      <c r="B45" s="1230" t="s">
        <v>2716</v>
      </c>
      <c r="C45" s="1231" t="e">
        <f t="shared" ref="C45:M45" si="3">ROUNDDOWN(C44/C43*100,1)</f>
        <v>#DIV/0!</v>
      </c>
      <c r="D45" s="1231" t="e">
        <f t="shared" si="3"/>
        <v>#DIV/0!</v>
      </c>
      <c r="E45" s="1231" t="e">
        <f t="shared" si="3"/>
        <v>#DIV/0!</v>
      </c>
      <c r="F45" s="1231" t="e">
        <f t="shared" si="3"/>
        <v>#DIV/0!</v>
      </c>
      <c r="G45" s="1231" t="e">
        <f t="shared" si="3"/>
        <v>#DIV/0!</v>
      </c>
      <c r="H45" s="1231" t="e">
        <f t="shared" si="3"/>
        <v>#DIV/0!</v>
      </c>
      <c r="I45" s="1231" t="e">
        <f t="shared" si="3"/>
        <v>#DIV/0!</v>
      </c>
      <c r="J45" s="1231" t="e">
        <f t="shared" si="3"/>
        <v>#DIV/0!</v>
      </c>
      <c r="K45" s="1231" t="e">
        <f t="shared" si="3"/>
        <v>#DIV/0!</v>
      </c>
      <c r="L45" s="1231" t="e">
        <f t="shared" si="3"/>
        <v>#DIV/0!</v>
      </c>
      <c r="M45" s="1231" t="e">
        <f t="shared" si="3"/>
        <v>#DIV/0!</v>
      </c>
      <c r="N45" s="1232" t="e">
        <f>SUM(C45:M45)</f>
        <v>#DIV/0!</v>
      </c>
    </row>
    <row r="46" spans="1:14" ht="6" customHeight="1" x14ac:dyDescent="0.15"/>
    <row r="47" spans="1:14" ht="21" customHeight="1" x14ac:dyDescent="0.15">
      <c r="G47" s="2567" t="s">
        <v>2728</v>
      </c>
      <c r="H47" s="2567"/>
      <c r="I47" s="2569" t="s">
        <v>2705</v>
      </c>
      <c r="J47" s="2571"/>
      <c r="K47" s="2567" t="s">
        <v>2706</v>
      </c>
      <c r="L47" s="2567"/>
      <c r="N47" s="1233"/>
    </row>
    <row r="48" spans="1:14" ht="21" customHeight="1" x14ac:dyDescent="0.15">
      <c r="G48" s="2567" t="s">
        <v>2723</v>
      </c>
      <c r="H48" s="2567"/>
      <c r="I48" s="2577"/>
      <c r="J48" s="2578"/>
      <c r="K48" s="2568" t="e">
        <f>ROUNDDOWN(N45/I48,1)</f>
        <v>#DIV/0!</v>
      </c>
      <c r="L48" s="2568"/>
      <c r="N48" s="1233"/>
    </row>
    <row r="49" spans="1:14" ht="21" customHeight="1" x14ac:dyDescent="0.15">
      <c r="G49" s="1233"/>
      <c r="H49" s="1233"/>
      <c r="I49" s="1237"/>
      <c r="J49" s="1237"/>
      <c r="K49" s="1238"/>
      <c r="L49" s="1238"/>
      <c r="N49" s="1233"/>
    </row>
    <row r="56" spans="1:14" s="1219" customFormat="1" ht="21" customHeight="1" x14ac:dyDescent="0.15">
      <c r="A56" s="1219" t="s">
        <v>2724</v>
      </c>
    </row>
    <row r="57" spans="1:14" s="1219" customFormat="1" ht="14.25" customHeight="1" x14ac:dyDescent="0.15"/>
    <row r="58" spans="1:14" ht="21" customHeight="1" thickBot="1" x14ac:dyDescent="0.2">
      <c r="A58" s="1218" t="s">
        <v>2725</v>
      </c>
      <c r="M58" s="1220"/>
    </row>
    <row r="59" spans="1:14" ht="21" customHeight="1" x14ac:dyDescent="0.15">
      <c r="B59" s="1221"/>
      <c r="C59" s="1239" t="s">
        <v>622</v>
      </c>
      <c r="D59" s="1239" t="s">
        <v>622</v>
      </c>
      <c r="E59" s="1239" t="s">
        <v>622</v>
      </c>
      <c r="F59" s="1223" t="s">
        <v>2700</v>
      </c>
      <c r="H59" s="2569"/>
      <c r="I59" s="2570"/>
      <c r="J59" s="2571"/>
      <c r="K59" s="2567" t="s">
        <v>2774</v>
      </c>
      <c r="L59" s="2567"/>
      <c r="M59" s="1240" t="s">
        <v>2726</v>
      </c>
      <c r="N59" s="1233"/>
    </row>
    <row r="60" spans="1:14" ht="21" customHeight="1" x14ac:dyDescent="0.15">
      <c r="B60" s="1224" t="s">
        <v>2701</v>
      </c>
      <c r="C60" s="1225"/>
      <c r="D60" s="1225"/>
      <c r="E60" s="1225"/>
      <c r="F60" s="1226">
        <f>SUM(C60:E60)</f>
        <v>0</v>
      </c>
      <c r="H60" s="2572" t="s">
        <v>2707</v>
      </c>
      <c r="I60" s="2573"/>
      <c r="J60" s="2574"/>
      <c r="K60" s="2567" t="s">
        <v>2708</v>
      </c>
      <c r="L60" s="2567"/>
      <c r="M60" s="2575" t="e">
        <f>ROUNDDOWN(F62/3,1)</f>
        <v>#DIV/0!</v>
      </c>
      <c r="N60" s="2576"/>
    </row>
    <row r="61" spans="1:14" ht="21" customHeight="1" thickBot="1" x14ac:dyDescent="0.2">
      <c r="B61" s="1227" t="s">
        <v>2702</v>
      </c>
      <c r="C61" s="1228"/>
      <c r="D61" s="1228"/>
      <c r="E61" s="1228"/>
      <c r="F61" s="1229">
        <f>SUM(C61:E61)</f>
        <v>0</v>
      </c>
      <c r="H61" s="2572" t="s">
        <v>2709</v>
      </c>
      <c r="I61" s="2573"/>
      <c r="J61" s="2574"/>
      <c r="K61" s="2567" t="s">
        <v>2768</v>
      </c>
      <c r="L61" s="2567"/>
      <c r="M61" s="2575"/>
      <c r="N61" s="2576"/>
    </row>
    <row r="62" spans="1:14" ht="21" customHeight="1" thickTop="1" thickBot="1" x14ac:dyDescent="0.2">
      <c r="B62" s="1230" t="s">
        <v>2729</v>
      </c>
      <c r="C62" s="1231" t="e">
        <f>ROUNDDOWN(C61/C60*100,1)</f>
        <v>#DIV/0!</v>
      </c>
      <c r="D62" s="1231" t="e">
        <f>ROUNDDOWN(D61/D60*100,1)</f>
        <v>#DIV/0!</v>
      </c>
      <c r="E62" s="1231" t="e">
        <f>ROUNDDOWN(E61/E60*100,1)</f>
        <v>#DIV/0!</v>
      </c>
      <c r="F62" s="1241" t="e">
        <f>SUM(C62:E62)</f>
        <v>#DIV/0!</v>
      </c>
      <c r="H62" s="2572" t="s">
        <v>2711</v>
      </c>
      <c r="I62" s="2573"/>
      <c r="J62" s="2574"/>
      <c r="K62" s="2567" t="s">
        <v>2710</v>
      </c>
      <c r="L62" s="2567"/>
      <c r="M62" s="2575"/>
    </row>
    <row r="63" spans="1:14" ht="15" customHeight="1" x14ac:dyDescent="0.15"/>
    <row r="64" spans="1:14" ht="21" customHeight="1" thickBot="1" x14ac:dyDescent="0.2">
      <c r="A64" s="1218" t="s">
        <v>2727</v>
      </c>
      <c r="M64" s="1220"/>
    </row>
    <row r="65" spans="1:13" ht="21" customHeight="1" x14ac:dyDescent="0.15">
      <c r="B65" s="1221"/>
      <c r="C65" s="1239" t="s">
        <v>622</v>
      </c>
      <c r="D65" s="1239" t="s">
        <v>622</v>
      </c>
      <c r="E65" s="1239" t="s">
        <v>622</v>
      </c>
      <c r="F65" s="1223" t="s">
        <v>2700</v>
      </c>
      <c r="H65" s="2567" t="s">
        <v>2731</v>
      </c>
      <c r="I65" s="2567"/>
      <c r="J65" s="2567" t="s">
        <v>2706</v>
      </c>
      <c r="K65" s="2567"/>
      <c r="M65" s="1233"/>
    </row>
    <row r="66" spans="1:13" ht="21" customHeight="1" x14ac:dyDescent="0.15">
      <c r="B66" s="1235" t="s">
        <v>2714</v>
      </c>
      <c r="C66" s="1225"/>
      <c r="D66" s="1225"/>
      <c r="E66" s="1225"/>
      <c r="F66" s="1226">
        <f>SUM(C66:E66)</f>
        <v>0</v>
      </c>
      <c r="H66" s="2567" t="s">
        <v>2718</v>
      </c>
      <c r="I66" s="2567"/>
      <c r="J66" s="2568" t="e">
        <f>ROUNDDOWN(F68/3,1)</f>
        <v>#DIV/0!</v>
      </c>
      <c r="K66" s="2568"/>
      <c r="M66" s="1233"/>
    </row>
    <row r="67" spans="1:13" ht="30" customHeight="1" thickBot="1" x14ac:dyDescent="0.2">
      <c r="B67" s="1236" t="s">
        <v>2715</v>
      </c>
      <c r="C67" s="1228"/>
      <c r="D67" s="1228"/>
      <c r="E67" s="1228"/>
      <c r="F67" s="1229">
        <f>SUM(C67:E67)</f>
        <v>0</v>
      </c>
    </row>
    <row r="68" spans="1:13" ht="21" customHeight="1" thickTop="1" thickBot="1" x14ac:dyDescent="0.2">
      <c r="B68" s="1230" t="s">
        <v>2729</v>
      </c>
      <c r="C68" s="1231" t="e">
        <f>ROUNDDOWN(C67/C66*100,1)</f>
        <v>#DIV/0!</v>
      </c>
      <c r="D68" s="1231" t="e">
        <f>ROUNDDOWN(D67/D66*100,1)</f>
        <v>#DIV/0!</v>
      </c>
      <c r="E68" s="1231" t="e">
        <f>ROUNDDOWN(E67/E66*100,1)</f>
        <v>#DIV/0!</v>
      </c>
      <c r="F68" s="1241" t="e">
        <f>SUM(C68:E68)</f>
        <v>#DIV/0!</v>
      </c>
    </row>
    <row r="69" spans="1:13" ht="21" customHeight="1" x14ac:dyDescent="0.15">
      <c r="B69" s="1233"/>
      <c r="C69" s="1242"/>
      <c r="D69" s="1242"/>
      <c r="E69" s="1242"/>
      <c r="F69" s="1243"/>
    </row>
    <row r="70" spans="1:13" ht="21" customHeight="1" x14ac:dyDescent="0.15">
      <c r="B70" s="1233"/>
      <c r="C70" s="1242"/>
      <c r="D70" s="1242"/>
      <c r="E70" s="1242"/>
      <c r="F70" s="1243"/>
    </row>
    <row r="71" spans="1:13" ht="21" customHeight="1" x14ac:dyDescent="0.15">
      <c r="B71" s="1233"/>
      <c r="C71" s="1242"/>
      <c r="D71" s="1242"/>
      <c r="E71" s="1242"/>
      <c r="F71" s="1243"/>
    </row>
    <row r="72" spans="1:13" ht="21" customHeight="1" x14ac:dyDescent="0.15">
      <c r="B72" s="1233"/>
      <c r="C72" s="1242"/>
      <c r="D72" s="1242"/>
      <c r="E72" s="1242"/>
      <c r="F72" s="1243"/>
    </row>
    <row r="73" spans="1:13" ht="21" customHeight="1" x14ac:dyDescent="0.15">
      <c r="B73" s="1233"/>
      <c r="C73" s="1242"/>
      <c r="D73" s="1242"/>
      <c r="E73" s="1242"/>
      <c r="F73" s="1243"/>
    </row>
    <row r="75" spans="1:13" ht="21" customHeight="1" thickBot="1" x14ac:dyDescent="0.2">
      <c r="A75" s="1218" t="s">
        <v>2770</v>
      </c>
      <c r="M75" s="1220"/>
    </row>
    <row r="76" spans="1:13" ht="21" customHeight="1" x14ac:dyDescent="0.15">
      <c r="B76" s="1221"/>
      <c r="C76" s="1239" t="s">
        <v>622</v>
      </c>
      <c r="D76" s="1239" t="s">
        <v>622</v>
      </c>
      <c r="E76" s="1239" t="s">
        <v>622</v>
      </c>
      <c r="F76" s="1223" t="s">
        <v>2700</v>
      </c>
      <c r="H76" s="2567" t="s">
        <v>2731</v>
      </c>
      <c r="I76" s="2567"/>
      <c r="J76" s="2567" t="s">
        <v>2706</v>
      </c>
      <c r="K76" s="2567"/>
      <c r="M76" s="1233"/>
    </row>
    <row r="77" spans="1:13" ht="21" customHeight="1" x14ac:dyDescent="0.15">
      <c r="B77" s="1235" t="s">
        <v>2766</v>
      </c>
      <c r="C77" s="1225"/>
      <c r="D77" s="1225"/>
      <c r="E77" s="1225"/>
      <c r="F77" s="1226">
        <f>SUM(C77:E77)</f>
        <v>0</v>
      </c>
      <c r="H77" s="2567" t="s">
        <v>2775</v>
      </c>
      <c r="I77" s="2567"/>
      <c r="J77" s="2568" t="e">
        <f>ROUNDDOWN(F79/3,1)</f>
        <v>#DIV/0!</v>
      </c>
      <c r="K77" s="2568"/>
      <c r="M77" s="1233"/>
    </row>
    <row r="78" spans="1:13" ht="21" customHeight="1" thickBot="1" x14ac:dyDescent="0.2">
      <c r="B78" s="1227" t="s">
        <v>2771</v>
      </c>
      <c r="C78" s="1228"/>
      <c r="D78" s="1228"/>
      <c r="E78" s="1228"/>
      <c r="F78" s="1229">
        <f>SUM(C78:E78)</f>
        <v>0</v>
      </c>
    </row>
    <row r="79" spans="1:13" ht="21" customHeight="1" thickTop="1" thickBot="1" x14ac:dyDescent="0.2">
      <c r="B79" s="1230" t="s">
        <v>2729</v>
      </c>
      <c r="C79" s="1231" t="e">
        <f>ROUNDDOWN(C78/C77*100,1)</f>
        <v>#DIV/0!</v>
      </c>
      <c r="D79" s="1231" t="e">
        <f>ROUNDDOWN(D78/D77*100,1)</f>
        <v>#DIV/0!</v>
      </c>
      <c r="E79" s="1231" t="e">
        <f>ROUNDDOWN(E78/E77*100,1)</f>
        <v>#DIV/0!</v>
      </c>
      <c r="F79" s="1241" t="e">
        <f>SUM(C79:E79)</f>
        <v>#DIV/0!</v>
      </c>
    </row>
    <row r="80" spans="1:13" ht="21" customHeight="1" x14ac:dyDescent="0.15">
      <c r="B80" s="1233"/>
      <c r="C80" s="1242"/>
      <c r="D80" s="1242"/>
      <c r="E80" s="1242"/>
      <c r="F80" s="1243"/>
    </row>
    <row r="81" spans="1:13" ht="21" customHeight="1" thickBot="1" x14ac:dyDescent="0.2">
      <c r="A81" s="1218" t="s">
        <v>2772</v>
      </c>
      <c r="M81" s="1220"/>
    </row>
    <row r="82" spans="1:13" ht="21" customHeight="1" x14ac:dyDescent="0.15">
      <c r="B82" s="1221"/>
      <c r="C82" s="1239" t="s">
        <v>622</v>
      </c>
      <c r="D82" s="1239" t="s">
        <v>622</v>
      </c>
      <c r="E82" s="1239" t="s">
        <v>622</v>
      </c>
      <c r="F82" s="1223" t="s">
        <v>2700</v>
      </c>
      <c r="H82" s="2567" t="s">
        <v>2774</v>
      </c>
      <c r="I82" s="2567"/>
      <c r="J82" s="2567" t="s">
        <v>2706</v>
      </c>
      <c r="K82" s="2567"/>
      <c r="M82" s="1233"/>
    </row>
    <row r="83" spans="1:13" ht="21" customHeight="1" x14ac:dyDescent="0.15">
      <c r="B83" s="1235" t="s">
        <v>2720</v>
      </c>
      <c r="C83" s="1225"/>
      <c r="D83" s="1225"/>
      <c r="E83" s="1225"/>
      <c r="F83" s="1226">
        <f>SUM(C83:E83)</f>
        <v>0</v>
      </c>
      <c r="H83" s="2567" t="s">
        <v>2723</v>
      </c>
      <c r="I83" s="2567"/>
      <c r="J83" s="2568" t="e">
        <f>ROUNDDOWN(F85/3,1)</f>
        <v>#DIV/0!</v>
      </c>
      <c r="K83" s="2568"/>
      <c r="M83" s="1233"/>
    </row>
    <row r="84" spans="1:13" ht="21" customHeight="1" thickBot="1" x14ac:dyDescent="0.2">
      <c r="B84" s="1227" t="s">
        <v>2721</v>
      </c>
      <c r="C84" s="1228"/>
      <c r="D84" s="1228"/>
      <c r="E84" s="1228"/>
      <c r="F84" s="1229">
        <f>SUM(C84:E84)</f>
        <v>0</v>
      </c>
    </row>
    <row r="85" spans="1:13" ht="21" customHeight="1" thickTop="1" thickBot="1" x14ac:dyDescent="0.2">
      <c r="B85" s="1230" t="s">
        <v>2729</v>
      </c>
      <c r="C85" s="1231" t="e">
        <f>ROUNDDOWN(C84/C83*100,1)</f>
        <v>#DIV/0!</v>
      </c>
      <c r="D85" s="1231" t="e">
        <f>ROUNDDOWN(D84/D83*100,1)</f>
        <v>#DIV/0!</v>
      </c>
      <c r="E85" s="1231" t="e">
        <f>ROUNDDOWN(E84/E83*100,1)</f>
        <v>#DIV/0!</v>
      </c>
      <c r="F85" s="1241" t="e">
        <f>SUM(C85:E85)</f>
        <v>#DIV/0!</v>
      </c>
    </row>
    <row r="86" spans="1:13" ht="21" customHeight="1" x14ac:dyDescent="0.15">
      <c r="B86" s="1233"/>
      <c r="C86" s="1242"/>
      <c r="D86" s="1242"/>
      <c r="E86" s="1242"/>
      <c r="F86" s="1243"/>
    </row>
  </sheetData>
  <mergeCells count="56">
    <mergeCell ref="H3:I3"/>
    <mergeCell ref="J3:N3"/>
    <mergeCell ref="C13:F13"/>
    <mergeCell ref="G13:H13"/>
    <mergeCell ref="I13:J13"/>
    <mergeCell ref="K13:L13"/>
    <mergeCell ref="N14:N16"/>
    <mergeCell ref="C15:F15"/>
    <mergeCell ref="G15:H15"/>
    <mergeCell ref="C16:F16"/>
    <mergeCell ref="G16:H16"/>
    <mergeCell ref="C14:F14"/>
    <mergeCell ref="G14:H14"/>
    <mergeCell ref="I14:J16"/>
    <mergeCell ref="K14:L16"/>
    <mergeCell ref="M14:M16"/>
    <mergeCell ref="G24:H24"/>
    <mergeCell ref="I24:J24"/>
    <mergeCell ref="K24:L24"/>
    <mergeCell ref="G25:H25"/>
    <mergeCell ref="I25:J25"/>
    <mergeCell ref="K25:L25"/>
    <mergeCell ref="G38:H38"/>
    <mergeCell ref="I38:J38"/>
    <mergeCell ref="K38:L38"/>
    <mergeCell ref="G39:H39"/>
    <mergeCell ref="I39:J39"/>
    <mergeCell ref="K39:L39"/>
    <mergeCell ref="G47:H47"/>
    <mergeCell ref="I47:J47"/>
    <mergeCell ref="K47:L47"/>
    <mergeCell ref="G48:H48"/>
    <mergeCell ref="I48:J48"/>
    <mergeCell ref="K48:L48"/>
    <mergeCell ref="N60:N61"/>
    <mergeCell ref="H61:J61"/>
    <mergeCell ref="K61:L61"/>
    <mergeCell ref="H62:J62"/>
    <mergeCell ref="K62:L62"/>
    <mergeCell ref="H59:J59"/>
    <mergeCell ref="K59:L59"/>
    <mergeCell ref="H60:J60"/>
    <mergeCell ref="K60:L60"/>
    <mergeCell ref="M60:M62"/>
    <mergeCell ref="H65:I65"/>
    <mergeCell ref="J65:K65"/>
    <mergeCell ref="H66:I66"/>
    <mergeCell ref="J66:K66"/>
    <mergeCell ref="H76:I76"/>
    <mergeCell ref="J76:K76"/>
    <mergeCell ref="H77:I77"/>
    <mergeCell ref="J77:K77"/>
    <mergeCell ref="H82:I82"/>
    <mergeCell ref="J82:K82"/>
    <mergeCell ref="H83:I83"/>
    <mergeCell ref="J83:K83"/>
  </mergeCells>
  <phoneticPr fontId="2"/>
  <conditionalFormatting sqref="N14:N16">
    <cfRule type="containsText" dxfId="38" priority="12" stopIfTrue="1" operator="containsText" text="非該当">
      <formula>NOT(ISERROR(SEARCH("非該当",N14)))</formula>
    </cfRule>
    <cfRule type="containsText" dxfId="37" priority="13" stopIfTrue="1" operator="containsText" text="非該当">
      <formula>NOT(ISERROR(SEARCH("非該当",N14)))</formula>
    </cfRule>
  </conditionalFormatting>
  <conditionalFormatting sqref="N25">
    <cfRule type="containsText" dxfId="36" priority="11" stopIfTrue="1" operator="containsText" text="非該当">
      <formula>NOT(ISERROR(SEARCH("非該当",N25)))</formula>
    </cfRule>
  </conditionalFormatting>
  <conditionalFormatting sqref="N60:N61">
    <cfRule type="containsText" dxfId="35" priority="7" stopIfTrue="1" operator="containsText" text="非該当">
      <formula>NOT(ISERROR(SEARCH("非該当",N60)))</formula>
    </cfRule>
    <cfRule type="containsText" dxfId="34" priority="10" stopIfTrue="1" operator="containsText" text="非該当">
      <formula>NOT(ISERROR(SEARCH("非該当",N60)))</formula>
    </cfRule>
  </conditionalFormatting>
  <conditionalFormatting sqref="M66">
    <cfRule type="containsText" dxfId="33" priority="8" stopIfTrue="1" operator="containsText" text="非該当">
      <formula>NOT(ISERROR(SEARCH("非該当",M66)))</formula>
    </cfRule>
    <cfRule type="containsText" dxfId="32" priority="9" stopIfTrue="1" operator="containsText" text="非該当">
      <formula>NOT(ISERROR(SEARCH("非該当",M66)))</formula>
    </cfRule>
  </conditionalFormatting>
  <conditionalFormatting sqref="N48:N49">
    <cfRule type="containsText" dxfId="31" priority="6" stopIfTrue="1" operator="containsText" text="非該当">
      <formula>NOT(ISERROR(SEARCH("非該当",N48)))</formula>
    </cfRule>
  </conditionalFormatting>
  <conditionalFormatting sqref="M83">
    <cfRule type="containsText" dxfId="30" priority="4" stopIfTrue="1" operator="containsText" text="非該当">
      <formula>NOT(ISERROR(SEARCH("非該当",M83)))</formula>
    </cfRule>
    <cfRule type="containsText" dxfId="29" priority="5" stopIfTrue="1" operator="containsText" text="非該当">
      <formula>NOT(ISERROR(SEARCH("非該当",M83)))</formula>
    </cfRule>
  </conditionalFormatting>
  <conditionalFormatting sqref="N39:N40">
    <cfRule type="containsText" dxfId="28" priority="3" stopIfTrue="1" operator="containsText" text="非該当">
      <formula>NOT(ISERROR(SEARCH("非該当",N39)))</formula>
    </cfRule>
  </conditionalFormatting>
  <conditionalFormatting sqref="M77">
    <cfRule type="containsText" dxfId="27" priority="1" stopIfTrue="1" operator="containsText" text="非該当">
      <formula>NOT(ISERROR(SEARCH("非該当",M77)))</formula>
    </cfRule>
    <cfRule type="containsText" dxfId="26" priority="2" stopIfTrue="1" operator="containsText" text="非該当">
      <formula>NOT(ISERROR(SEARCH("非該当",M77)))</formula>
    </cfRule>
  </conditionalFormatting>
  <pageMargins left="0.39370078740157483" right="0.19685039370078741" top="0.39370078740157483" bottom="0.39370078740157483" header="0.31496062992125984" footer="0.31496062992125984"/>
  <pageSetup paperSize="9" scale="85" orientation="portrait" r:id="rId1"/>
  <rowBreaks count="1" manualBreakCount="1">
    <brk id="54"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25"/>
  <sheetViews>
    <sheetView zoomScaleNormal="100" zoomScaleSheetLayoutView="25" workbookViewId="0">
      <selection activeCell="I14" sqref="I14:J16"/>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646" t="s">
        <v>618</v>
      </c>
      <c r="AC3" s="1647"/>
      <c r="AD3" s="1647"/>
      <c r="AE3" s="1647"/>
      <c r="AF3" s="1647"/>
      <c r="AG3" s="1649"/>
      <c r="AH3" s="1650"/>
      <c r="AI3" s="1650"/>
      <c r="AJ3" s="1650"/>
      <c r="AK3" s="1651"/>
    </row>
    <row r="4" spans="2:37" s="2" customFormat="1" x14ac:dyDescent="0.15"/>
    <row r="5" spans="2:37" s="2" customFormat="1" x14ac:dyDescent="0.15">
      <c r="B5" s="1645" t="s">
        <v>704</v>
      </c>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row>
    <row r="6" spans="2:37" s="2" customFormat="1" ht="13.5" customHeight="1" x14ac:dyDescent="0.15">
      <c r="AE6" s="752" t="s">
        <v>620</v>
      </c>
      <c r="AF6" s="1645"/>
      <c r="AG6" s="1645"/>
      <c r="AH6" s="2" t="s">
        <v>621</v>
      </c>
      <c r="AI6" s="1645"/>
      <c r="AJ6" s="1645"/>
      <c r="AK6" s="2" t="s">
        <v>622</v>
      </c>
    </row>
    <row r="7" spans="2:37" s="2" customFormat="1" x14ac:dyDescent="0.15">
      <c r="B7" s="1645"/>
      <c r="C7" s="1645"/>
      <c r="D7" s="1645"/>
      <c r="E7" s="1645"/>
      <c r="F7" s="1645"/>
      <c r="G7" s="1645"/>
      <c r="H7" s="1645" t="s">
        <v>624</v>
      </c>
      <c r="I7" s="1645"/>
      <c r="J7" s="1645"/>
      <c r="K7" s="2" t="s">
        <v>625</v>
      </c>
      <c r="L7" s="731"/>
      <c r="M7" s="731"/>
      <c r="N7" s="731"/>
      <c r="O7" s="731"/>
      <c r="P7" s="731"/>
      <c r="Q7" s="731"/>
      <c r="R7" s="731"/>
      <c r="S7" s="731"/>
      <c r="T7" s="731"/>
    </row>
    <row r="8" spans="2:37" s="2" customFormat="1" x14ac:dyDescent="0.15">
      <c r="AA8" s="752" t="s">
        <v>705</v>
      </c>
      <c r="AB8" s="1790"/>
      <c r="AC8" s="1790"/>
      <c r="AD8" s="1790"/>
      <c r="AE8" s="1790"/>
      <c r="AF8" s="1790"/>
      <c r="AG8" s="1790"/>
      <c r="AH8" s="1790"/>
      <c r="AI8" s="1790"/>
      <c r="AJ8" s="1790"/>
      <c r="AK8" s="1790"/>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655" t="s">
        <v>630</v>
      </c>
      <c r="C12" s="1658" t="s">
        <v>631</v>
      </c>
      <c r="D12" s="1659"/>
      <c r="E12" s="1659"/>
      <c r="F12" s="1659"/>
      <c r="G12" s="1659"/>
      <c r="H12" s="1659"/>
      <c r="I12" s="1659"/>
      <c r="J12" s="1659"/>
      <c r="K12" s="1659"/>
      <c r="L12" s="1660"/>
      <c r="M12" s="1661"/>
      <c r="N12" s="1662"/>
      <c r="O12" s="1662"/>
      <c r="P12" s="1662"/>
      <c r="Q12" s="1662"/>
      <c r="R12" s="1662"/>
      <c r="S12" s="1662"/>
      <c r="T12" s="1662"/>
      <c r="U12" s="1662"/>
      <c r="V12" s="1662"/>
      <c r="W12" s="1662"/>
      <c r="X12" s="1662"/>
      <c r="Y12" s="1662"/>
      <c r="Z12" s="1662"/>
      <c r="AA12" s="1662"/>
      <c r="AB12" s="1662"/>
      <c r="AC12" s="1662"/>
      <c r="AD12" s="1662"/>
      <c r="AE12" s="1662"/>
      <c r="AF12" s="1662"/>
      <c r="AG12" s="1662"/>
      <c r="AH12" s="1662"/>
      <c r="AI12" s="1662"/>
      <c r="AJ12" s="1662"/>
      <c r="AK12" s="1663"/>
    </row>
    <row r="13" spans="2:37" s="2" customFormat="1" ht="14.25" customHeight="1" x14ac:dyDescent="0.15">
      <c r="B13" s="1656"/>
      <c r="C13" s="1671" t="s">
        <v>632</v>
      </c>
      <c r="D13" s="1672"/>
      <c r="E13" s="1672"/>
      <c r="F13" s="1672"/>
      <c r="G13" s="1672"/>
      <c r="H13" s="1672"/>
      <c r="I13" s="1672"/>
      <c r="J13" s="1672"/>
      <c r="K13" s="1672"/>
      <c r="L13" s="1672"/>
      <c r="M13" s="1666"/>
      <c r="N13" s="1667"/>
      <c r="O13" s="1667"/>
      <c r="P13" s="1667"/>
      <c r="Q13" s="1667"/>
      <c r="R13" s="1667"/>
      <c r="S13" s="1667"/>
      <c r="T13" s="1667"/>
      <c r="U13" s="1667"/>
      <c r="V13" s="1667"/>
      <c r="W13" s="1667"/>
      <c r="X13" s="1667"/>
      <c r="Y13" s="1667"/>
      <c r="Z13" s="1667"/>
      <c r="AA13" s="1667"/>
      <c r="AB13" s="1667"/>
      <c r="AC13" s="1667"/>
      <c r="AD13" s="1667"/>
      <c r="AE13" s="1667"/>
      <c r="AF13" s="1667"/>
      <c r="AG13" s="1667"/>
      <c r="AH13" s="1667"/>
      <c r="AI13" s="1667"/>
      <c r="AJ13" s="1667"/>
      <c r="AK13" s="1668"/>
    </row>
    <row r="14" spans="2:37" s="2" customFormat="1" ht="13.5" customHeight="1" x14ac:dyDescent="0.15">
      <c r="B14" s="1656"/>
      <c r="C14" s="1658" t="s">
        <v>633</v>
      </c>
      <c r="D14" s="1659"/>
      <c r="E14" s="1659"/>
      <c r="F14" s="1659"/>
      <c r="G14" s="1659"/>
      <c r="H14" s="1659"/>
      <c r="I14" s="1659"/>
      <c r="J14" s="1659"/>
      <c r="K14" s="1659"/>
      <c r="L14" s="1659"/>
      <c r="M14" s="1674" t="s">
        <v>634</v>
      </c>
      <c r="N14" s="1674"/>
      <c r="O14" s="1674"/>
      <c r="P14" s="1674"/>
      <c r="Q14" s="1674"/>
      <c r="R14" s="1674"/>
      <c r="S14" s="1674"/>
      <c r="T14" s="133" t="s">
        <v>635</v>
      </c>
      <c r="U14" s="1674"/>
      <c r="V14" s="1674"/>
      <c r="W14" s="1674"/>
      <c r="X14" s="133" t="s">
        <v>636</v>
      </c>
      <c r="Y14" s="1674"/>
      <c r="Z14" s="1674"/>
      <c r="AA14" s="1674"/>
      <c r="AB14" s="1674"/>
      <c r="AC14" s="1674"/>
      <c r="AD14" s="1674"/>
      <c r="AE14" s="1674"/>
      <c r="AF14" s="1674"/>
      <c r="AG14" s="1674"/>
      <c r="AH14" s="1674"/>
      <c r="AI14" s="1674"/>
      <c r="AJ14" s="1674"/>
      <c r="AK14" s="1654"/>
    </row>
    <row r="15" spans="2:37" s="2" customFormat="1" ht="13.5" customHeight="1" x14ac:dyDescent="0.15">
      <c r="B15" s="1656"/>
      <c r="C15" s="1664"/>
      <c r="D15" s="1665"/>
      <c r="E15" s="1665"/>
      <c r="F15" s="1665"/>
      <c r="G15" s="1665"/>
      <c r="H15" s="1665"/>
      <c r="I15" s="1665"/>
      <c r="J15" s="1665"/>
      <c r="K15" s="1665"/>
      <c r="L15" s="1665"/>
      <c r="M15" s="1682" t="s">
        <v>637</v>
      </c>
      <c r="N15" s="1682"/>
      <c r="O15" s="1682"/>
      <c r="P15" s="1682"/>
      <c r="Q15" s="714" t="s">
        <v>638</v>
      </c>
      <c r="R15" s="1682"/>
      <c r="S15" s="1682"/>
      <c r="T15" s="1682"/>
      <c r="U15" s="1682"/>
      <c r="V15" s="1682" t="s">
        <v>639</v>
      </c>
      <c r="W15" s="1682"/>
      <c r="X15" s="1682"/>
      <c r="Y15" s="1682"/>
      <c r="Z15" s="1682"/>
      <c r="AA15" s="1682"/>
      <c r="AB15" s="1682"/>
      <c r="AC15" s="1682"/>
      <c r="AD15" s="1682"/>
      <c r="AE15" s="1682"/>
      <c r="AF15" s="1682"/>
      <c r="AG15" s="1682"/>
      <c r="AH15" s="1682"/>
      <c r="AI15" s="1682"/>
      <c r="AJ15" s="1682"/>
      <c r="AK15" s="1789"/>
    </row>
    <row r="16" spans="2:37" s="2" customFormat="1" ht="13.5" customHeight="1" x14ac:dyDescent="0.15">
      <c r="B16" s="1656"/>
      <c r="C16" s="1671"/>
      <c r="D16" s="1672"/>
      <c r="E16" s="1672"/>
      <c r="F16" s="1672"/>
      <c r="G16" s="1672"/>
      <c r="H16" s="1672"/>
      <c r="I16" s="1672"/>
      <c r="J16" s="1672"/>
      <c r="K16" s="1672"/>
      <c r="L16" s="1672"/>
      <c r="M16" s="1699" t="s">
        <v>707</v>
      </c>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1700"/>
    </row>
    <row r="17" spans="2:37" s="2" customFormat="1" ht="14.25" customHeight="1" x14ac:dyDescent="0.15">
      <c r="B17" s="1656"/>
      <c r="C17" s="1678" t="s">
        <v>641</v>
      </c>
      <c r="D17" s="1679"/>
      <c r="E17" s="1679"/>
      <c r="F17" s="1679"/>
      <c r="G17" s="1679"/>
      <c r="H17" s="1679"/>
      <c r="I17" s="1679"/>
      <c r="J17" s="1679"/>
      <c r="K17" s="1679"/>
      <c r="L17" s="1679"/>
      <c r="M17" s="1646" t="s">
        <v>642</v>
      </c>
      <c r="N17" s="1647"/>
      <c r="O17" s="1647"/>
      <c r="P17" s="1647"/>
      <c r="Q17" s="1648"/>
      <c r="R17" s="1649"/>
      <c r="S17" s="1650"/>
      <c r="T17" s="1650"/>
      <c r="U17" s="1650"/>
      <c r="V17" s="1650"/>
      <c r="W17" s="1650"/>
      <c r="X17" s="1650"/>
      <c r="Y17" s="1650"/>
      <c r="Z17" s="1650"/>
      <c r="AA17" s="1651"/>
      <c r="AB17" s="1653" t="s">
        <v>643</v>
      </c>
      <c r="AC17" s="1674"/>
      <c r="AD17" s="1674"/>
      <c r="AE17" s="1674"/>
      <c r="AF17" s="1654"/>
      <c r="AG17" s="1649"/>
      <c r="AH17" s="1650"/>
      <c r="AI17" s="1650"/>
      <c r="AJ17" s="1650"/>
      <c r="AK17" s="1651"/>
    </row>
    <row r="18" spans="2:37" ht="14.25" customHeight="1" x14ac:dyDescent="0.15">
      <c r="B18" s="1656"/>
      <c r="C18" s="1791" t="s">
        <v>708</v>
      </c>
      <c r="D18" s="1757"/>
      <c r="E18" s="1757"/>
      <c r="F18" s="1757"/>
      <c r="G18" s="1757"/>
      <c r="H18" s="1757"/>
      <c r="I18" s="1757"/>
      <c r="J18" s="1757"/>
      <c r="K18" s="1757"/>
      <c r="L18" s="1757"/>
      <c r="M18" s="1686"/>
      <c r="N18" s="1687"/>
      <c r="O18" s="1687"/>
      <c r="P18" s="1687"/>
      <c r="Q18" s="1687"/>
      <c r="R18" s="1687"/>
      <c r="S18" s="1687"/>
      <c r="T18" s="1687"/>
      <c r="U18" s="1688"/>
      <c r="V18" s="1646" t="s">
        <v>645</v>
      </c>
      <c r="W18" s="1647"/>
      <c r="X18" s="1647"/>
      <c r="Y18" s="1647"/>
      <c r="Z18" s="1647"/>
      <c r="AA18" s="1648"/>
      <c r="AB18" s="1686"/>
      <c r="AC18" s="1687"/>
      <c r="AD18" s="1687"/>
      <c r="AE18" s="1687"/>
      <c r="AF18" s="1687"/>
      <c r="AG18" s="1687"/>
      <c r="AH18" s="1687"/>
      <c r="AI18" s="1687"/>
      <c r="AJ18" s="1687"/>
      <c r="AK18" s="1688"/>
    </row>
    <row r="19" spans="2:37" ht="14.25" customHeight="1" x14ac:dyDescent="0.15">
      <c r="B19" s="1656"/>
      <c r="C19" s="1768" t="s">
        <v>709</v>
      </c>
      <c r="D19" s="1715"/>
      <c r="E19" s="1715"/>
      <c r="F19" s="1715"/>
      <c r="G19" s="1715"/>
      <c r="H19" s="1715"/>
      <c r="I19" s="1715"/>
      <c r="J19" s="1715"/>
      <c r="K19" s="1715"/>
      <c r="L19" s="1715"/>
      <c r="M19" s="1646" t="s">
        <v>647</v>
      </c>
      <c r="N19" s="1647"/>
      <c r="O19" s="1647"/>
      <c r="P19" s="1647"/>
      <c r="Q19" s="1648"/>
      <c r="R19" s="1691"/>
      <c r="S19" s="1692"/>
      <c r="T19" s="1692"/>
      <c r="U19" s="1692"/>
      <c r="V19" s="1692"/>
      <c r="W19" s="1692"/>
      <c r="X19" s="1692"/>
      <c r="Y19" s="1692"/>
      <c r="Z19" s="1692"/>
      <c r="AA19" s="1693"/>
      <c r="AB19" s="1687" t="s">
        <v>648</v>
      </c>
      <c r="AC19" s="1687"/>
      <c r="AD19" s="1687"/>
      <c r="AE19" s="1687"/>
      <c r="AF19" s="1688"/>
      <c r="AG19" s="1691"/>
      <c r="AH19" s="1692"/>
      <c r="AI19" s="1692"/>
      <c r="AJ19" s="1692"/>
      <c r="AK19" s="1693"/>
    </row>
    <row r="20" spans="2:37" ht="13.5" customHeight="1" x14ac:dyDescent="0.15">
      <c r="B20" s="1656"/>
      <c r="C20" s="1658" t="s">
        <v>649</v>
      </c>
      <c r="D20" s="1659"/>
      <c r="E20" s="1659"/>
      <c r="F20" s="1659"/>
      <c r="G20" s="1659"/>
      <c r="H20" s="1659"/>
      <c r="I20" s="1659"/>
      <c r="J20" s="1659"/>
      <c r="K20" s="1659"/>
      <c r="L20" s="1659"/>
      <c r="M20" s="1674" t="s">
        <v>634</v>
      </c>
      <c r="N20" s="1674"/>
      <c r="O20" s="1674"/>
      <c r="P20" s="1674"/>
      <c r="Q20" s="1674"/>
      <c r="R20" s="1674"/>
      <c r="S20" s="1674"/>
      <c r="T20" s="133" t="s">
        <v>635</v>
      </c>
      <c r="U20" s="1674"/>
      <c r="V20" s="1674"/>
      <c r="W20" s="1674"/>
      <c r="X20" s="133" t="s">
        <v>636</v>
      </c>
      <c r="Y20" s="1674"/>
      <c r="Z20" s="1674"/>
      <c r="AA20" s="1674"/>
      <c r="AB20" s="1674"/>
      <c r="AC20" s="1674"/>
      <c r="AD20" s="1674"/>
      <c r="AE20" s="1674"/>
      <c r="AF20" s="1674"/>
      <c r="AG20" s="1674"/>
      <c r="AH20" s="1674"/>
      <c r="AI20" s="1674"/>
      <c r="AJ20" s="1674"/>
      <c r="AK20" s="1654"/>
    </row>
    <row r="21" spans="2:37" ht="14.25" customHeight="1" x14ac:dyDescent="0.15">
      <c r="B21" s="1656"/>
      <c r="C21" s="1664"/>
      <c r="D21" s="1665"/>
      <c r="E21" s="1665"/>
      <c r="F21" s="1665"/>
      <c r="G21" s="1665"/>
      <c r="H21" s="1665"/>
      <c r="I21" s="1665"/>
      <c r="J21" s="1665"/>
      <c r="K21" s="1665"/>
      <c r="L21" s="1665"/>
      <c r="M21" s="1682" t="s">
        <v>637</v>
      </c>
      <c r="N21" s="1682"/>
      <c r="O21" s="1682"/>
      <c r="P21" s="1682"/>
      <c r="Q21" s="714" t="s">
        <v>638</v>
      </c>
      <c r="R21" s="1682"/>
      <c r="S21" s="1682"/>
      <c r="T21" s="1682"/>
      <c r="U21" s="1682"/>
      <c r="V21" s="1682" t="s">
        <v>639</v>
      </c>
      <c r="W21" s="1682"/>
      <c r="X21" s="1682"/>
      <c r="Y21" s="1682"/>
      <c r="Z21" s="1682"/>
      <c r="AA21" s="1682"/>
      <c r="AB21" s="1682"/>
      <c r="AC21" s="1682"/>
      <c r="AD21" s="1682"/>
      <c r="AE21" s="1682"/>
      <c r="AF21" s="1682"/>
      <c r="AG21" s="1682"/>
      <c r="AH21" s="1682"/>
      <c r="AI21" s="1682"/>
      <c r="AJ21" s="1682"/>
      <c r="AK21" s="1789"/>
    </row>
    <row r="22" spans="2:37" x14ac:dyDescent="0.15">
      <c r="B22" s="1657"/>
      <c r="C22" s="1671"/>
      <c r="D22" s="1672"/>
      <c r="E22" s="1672"/>
      <c r="F22" s="1672"/>
      <c r="G22" s="1672"/>
      <c r="H22" s="1672"/>
      <c r="I22" s="1672"/>
      <c r="J22" s="1672"/>
      <c r="K22" s="1672"/>
      <c r="L22" s="1672"/>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700"/>
    </row>
    <row r="23" spans="2:37" ht="13.5" customHeight="1" x14ac:dyDescent="0.15">
      <c r="B23" s="1701" t="s">
        <v>710</v>
      </c>
      <c r="C23" s="1658" t="s">
        <v>651</v>
      </c>
      <c r="D23" s="1659"/>
      <c r="E23" s="1659"/>
      <c r="F23" s="1659"/>
      <c r="G23" s="1659"/>
      <c r="H23" s="1659"/>
      <c r="I23" s="1659"/>
      <c r="J23" s="1659"/>
      <c r="K23" s="1659"/>
      <c r="L23" s="1659"/>
      <c r="M23" s="1661"/>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2"/>
      <c r="AK23" s="1663"/>
    </row>
    <row r="24" spans="2:37" ht="13.5" customHeight="1" x14ac:dyDescent="0.15">
      <c r="B24" s="1702"/>
      <c r="C24" s="1671" t="s">
        <v>652</v>
      </c>
      <c r="D24" s="1672"/>
      <c r="E24" s="1672"/>
      <c r="F24" s="1672"/>
      <c r="G24" s="1672"/>
      <c r="H24" s="1672"/>
      <c r="I24" s="1672"/>
      <c r="J24" s="1672"/>
      <c r="K24" s="1672"/>
      <c r="L24" s="1672"/>
      <c r="M24" s="1666"/>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8"/>
    </row>
    <row r="25" spans="2:37" ht="13.5" customHeight="1" x14ac:dyDescent="0.15">
      <c r="B25" s="1702"/>
      <c r="C25" s="1658" t="s">
        <v>711</v>
      </c>
      <c r="D25" s="1659"/>
      <c r="E25" s="1659"/>
      <c r="F25" s="1659"/>
      <c r="G25" s="1659"/>
      <c r="H25" s="1659"/>
      <c r="I25" s="1659"/>
      <c r="J25" s="1659"/>
      <c r="K25" s="1659"/>
      <c r="L25" s="1659"/>
      <c r="M25" s="1674" t="s">
        <v>634</v>
      </c>
      <c r="N25" s="1674"/>
      <c r="O25" s="1674"/>
      <c r="P25" s="1674"/>
      <c r="Q25" s="1674"/>
      <c r="R25" s="1674"/>
      <c r="S25" s="1674"/>
      <c r="T25" s="133" t="s">
        <v>635</v>
      </c>
      <c r="U25" s="1674"/>
      <c r="V25" s="1674"/>
      <c r="W25" s="1674"/>
      <c r="X25" s="133" t="s">
        <v>636</v>
      </c>
      <c r="Y25" s="1674"/>
      <c r="Z25" s="1674"/>
      <c r="AA25" s="1674"/>
      <c r="AB25" s="1674"/>
      <c r="AC25" s="1674"/>
      <c r="AD25" s="1674"/>
      <c r="AE25" s="1674"/>
      <c r="AF25" s="1674"/>
      <c r="AG25" s="1674"/>
      <c r="AH25" s="1674"/>
      <c r="AI25" s="1674"/>
      <c r="AJ25" s="1674"/>
      <c r="AK25" s="1654"/>
    </row>
    <row r="26" spans="2:37" ht="14.25" customHeight="1" x14ac:dyDescent="0.15">
      <c r="B26" s="1702"/>
      <c r="C26" s="1664"/>
      <c r="D26" s="1665"/>
      <c r="E26" s="1665"/>
      <c r="F26" s="1665"/>
      <c r="G26" s="1665"/>
      <c r="H26" s="1665"/>
      <c r="I26" s="1665"/>
      <c r="J26" s="1665"/>
      <c r="K26" s="1665"/>
      <c r="L26" s="1665"/>
      <c r="M26" s="1682" t="s">
        <v>637</v>
      </c>
      <c r="N26" s="1682"/>
      <c r="O26" s="1682"/>
      <c r="P26" s="1682"/>
      <c r="Q26" s="714" t="s">
        <v>638</v>
      </c>
      <c r="R26" s="1682"/>
      <c r="S26" s="1682"/>
      <c r="T26" s="1682"/>
      <c r="U26" s="1682"/>
      <c r="V26" s="1682" t="s">
        <v>639</v>
      </c>
      <c r="W26" s="1682"/>
      <c r="X26" s="1682"/>
      <c r="Y26" s="1682"/>
      <c r="Z26" s="1682"/>
      <c r="AA26" s="1682"/>
      <c r="AB26" s="1682"/>
      <c r="AC26" s="1682"/>
      <c r="AD26" s="1682"/>
      <c r="AE26" s="1682"/>
      <c r="AF26" s="1682"/>
      <c r="AG26" s="1682"/>
      <c r="AH26" s="1682"/>
      <c r="AI26" s="1682"/>
      <c r="AJ26" s="1682"/>
      <c r="AK26" s="1789"/>
    </row>
    <row r="27" spans="2:37" x14ac:dyDescent="0.15">
      <c r="B27" s="1702"/>
      <c r="C27" s="1671"/>
      <c r="D27" s="1672"/>
      <c r="E27" s="1672"/>
      <c r="F27" s="1672"/>
      <c r="G27" s="1672"/>
      <c r="H27" s="1672"/>
      <c r="I27" s="1672"/>
      <c r="J27" s="1672"/>
      <c r="K27" s="1672"/>
      <c r="L27" s="1672"/>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700"/>
    </row>
    <row r="28" spans="2:37" ht="14.25" customHeight="1" x14ac:dyDescent="0.15">
      <c r="B28" s="1702"/>
      <c r="C28" s="1678" t="s">
        <v>641</v>
      </c>
      <c r="D28" s="1679"/>
      <c r="E28" s="1679"/>
      <c r="F28" s="1679"/>
      <c r="G28" s="1679"/>
      <c r="H28" s="1679"/>
      <c r="I28" s="1679"/>
      <c r="J28" s="1679"/>
      <c r="K28" s="1679"/>
      <c r="L28" s="1679"/>
      <c r="M28" s="1646" t="s">
        <v>642</v>
      </c>
      <c r="N28" s="1647"/>
      <c r="O28" s="1647"/>
      <c r="P28" s="1647"/>
      <c r="Q28" s="1648"/>
      <c r="R28" s="1649"/>
      <c r="S28" s="1650"/>
      <c r="T28" s="1650"/>
      <c r="U28" s="1650"/>
      <c r="V28" s="1650"/>
      <c r="W28" s="1650"/>
      <c r="X28" s="1650"/>
      <c r="Y28" s="1650"/>
      <c r="Z28" s="1650"/>
      <c r="AA28" s="1651"/>
      <c r="AB28" s="1653" t="s">
        <v>643</v>
      </c>
      <c r="AC28" s="1674"/>
      <c r="AD28" s="1674"/>
      <c r="AE28" s="1674"/>
      <c r="AF28" s="1654"/>
      <c r="AG28" s="1649"/>
      <c r="AH28" s="1650"/>
      <c r="AI28" s="1650"/>
      <c r="AJ28" s="1650"/>
      <c r="AK28" s="1651"/>
    </row>
    <row r="29" spans="2:37" ht="13.5" customHeight="1" x14ac:dyDescent="0.15">
      <c r="B29" s="1702"/>
      <c r="C29" s="1792" t="s">
        <v>712</v>
      </c>
      <c r="D29" s="1761"/>
      <c r="E29" s="1761"/>
      <c r="F29" s="1761"/>
      <c r="G29" s="1761"/>
      <c r="H29" s="1761"/>
      <c r="I29" s="1761"/>
      <c r="J29" s="1761"/>
      <c r="K29" s="1761"/>
      <c r="L29" s="1761"/>
      <c r="M29" s="1674" t="s">
        <v>634</v>
      </c>
      <c r="N29" s="1674"/>
      <c r="O29" s="1674"/>
      <c r="P29" s="1674"/>
      <c r="Q29" s="1674"/>
      <c r="R29" s="1674"/>
      <c r="S29" s="1674"/>
      <c r="T29" s="133" t="s">
        <v>635</v>
      </c>
      <c r="U29" s="1674"/>
      <c r="V29" s="1674"/>
      <c r="W29" s="1674"/>
      <c r="X29" s="133" t="s">
        <v>636</v>
      </c>
      <c r="Y29" s="1674"/>
      <c r="Z29" s="1674"/>
      <c r="AA29" s="1674"/>
      <c r="AB29" s="1674"/>
      <c r="AC29" s="1674"/>
      <c r="AD29" s="1674"/>
      <c r="AE29" s="1674"/>
      <c r="AF29" s="1674"/>
      <c r="AG29" s="1674"/>
      <c r="AH29" s="1674"/>
      <c r="AI29" s="1674"/>
      <c r="AJ29" s="1674"/>
      <c r="AK29" s="1654"/>
    </row>
    <row r="30" spans="2:37" ht="14.25" customHeight="1" x14ac:dyDescent="0.15">
      <c r="B30" s="1702"/>
      <c r="C30" s="1793"/>
      <c r="D30" s="1794"/>
      <c r="E30" s="1794"/>
      <c r="F30" s="1794"/>
      <c r="G30" s="1794"/>
      <c r="H30" s="1794"/>
      <c r="I30" s="1794"/>
      <c r="J30" s="1794"/>
      <c r="K30" s="1794"/>
      <c r="L30" s="1794"/>
      <c r="M30" s="1682" t="s">
        <v>637</v>
      </c>
      <c r="N30" s="1682"/>
      <c r="O30" s="1682"/>
      <c r="P30" s="1682"/>
      <c r="Q30" s="714" t="s">
        <v>638</v>
      </c>
      <c r="R30" s="1682"/>
      <c r="S30" s="1682"/>
      <c r="T30" s="1682"/>
      <c r="U30" s="1682"/>
      <c r="V30" s="1682" t="s">
        <v>639</v>
      </c>
      <c r="W30" s="1682"/>
      <c r="X30" s="1682"/>
      <c r="Y30" s="1682"/>
      <c r="Z30" s="1682"/>
      <c r="AA30" s="1682"/>
      <c r="AB30" s="1682"/>
      <c r="AC30" s="1682"/>
      <c r="AD30" s="1682"/>
      <c r="AE30" s="1682"/>
      <c r="AF30" s="1682"/>
      <c r="AG30" s="1682"/>
      <c r="AH30" s="1682"/>
      <c r="AI30" s="1682"/>
      <c r="AJ30" s="1682"/>
      <c r="AK30" s="1789"/>
    </row>
    <row r="31" spans="2:37" x14ac:dyDescent="0.15">
      <c r="B31" s="1702"/>
      <c r="C31" s="1795"/>
      <c r="D31" s="1796"/>
      <c r="E31" s="1796"/>
      <c r="F31" s="1796"/>
      <c r="G31" s="1796"/>
      <c r="H31" s="1796"/>
      <c r="I31" s="1796"/>
      <c r="J31" s="1796"/>
      <c r="K31" s="1796"/>
      <c r="L31" s="1796"/>
      <c r="M31" s="1699"/>
      <c r="N31" s="1699"/>
      <c r="O31" s="1699"/>
      <c r="P31" s="1699"/>
      <c r="Q31" s="1699"/>
      <c r="R31" s="1699"/>
      <c r="S31" s="1699"/>
      <c r="T31" s="1699"/>
      <c r="U31" s="1699"/>
      <c r="V31" s="1699"/>
      <c r="W31" s="1699"/>
      <c r="X31" s="1699"/>
      <c r="Y31" s="1699"/>
      <c r="Z31" s="1699"/>
      <c r="AA31" s="1699"/>
      <c r="AB31" s="1699"/>
      <c r="AC31" s="1699"/>
      <c r="AD31" s="1699"/>
      <c r="AE31" s="1699"/>
      <c r="AF31" s="1699"/>
      <c r="AG31" s="1699"/>
      <c r="AH31" s="1699"/>
      <c r="AI31" s="1699"/>
      <c r="AJ31" s="1699"/>
      <c r="AK31" s="1700"/>
    </row>
    <row r="32" spans="2:37" ht="14.25" customHeight="1" x14ac:dyDescent="0.15">
      <c r="B32" s="1702"/>
      <c r="C32" s="1678" t="s">
        <v>641</v>
      </c>
      <c r="D32" s="1679"/>
      <c r="E32" s="1679"/>
      <c r="F32" s="1679"/>
      <c r="G32" s="1679"/>
      <c r="H32" s="1679"/>
      <c r="I32" s="1679"/>
      <c r="J32" s="1679"/>
      <c r="K32" s="1679"/>
      <c r="L32" s="1679"/>
      <c r="M32" s="1646" t="s">
        <v>642</v>
      </c>
      <c r="N32" s="1647"/>
      <c r="O32" s="1647"/>
      <c r="P32" s="1647"/>
      <c r="Q32" s="1648"/>
      <c r="R32" s="1649"/>
      <c r="S32" s="1650"/>
      <c r="T32" s="1650"/>
      <c r="U32" s="1650"/>
      <c r="V32" s="1650"/>
      <c r="W32" s="1650"/>
      <c r="X32" s="1650"/>
      <c r="Y32" s="1650"/>
      <c r="Z32" s="1650"/>
      <c r="AA32" s="1651"/>
      <c r="AB32" s="1653" t="s">
        <v>643</v>
      </c>
      <c r="AC32" s="1674"/>
      <c r="AD32" s="1674"/>
      <c r="AE32" s="1674"/>
      <c r="AF32" s="1654"/>
      <c r="AG32" s="1649"/>
      <c r="AH32" s="1650"/>
      <c r="AI32" s="1650"/>
      <c r="AJ32" s="1650"/>
      <c r="AK32" s="1651"/>
    </row>
    <row r="33" spans="1:37" ht="14.25" customHeight="1" x14ac:dyDescent="0.15">
      <c r="B33" s="1702"/>
      <c r="C33" s="1678" t="s">
        <v>655</v>
      </c>
      <c r="D33" s="1679"/>
      <c r="E33" s="1679"/>
      <c r="F33" s="1679"/>
      <c r="G33" s="1679"/>
      <c r="H33" s="1679"/>
      <c r="I33" s="1679"/>
      <c r="J33" s="1679"/>
      <c r="K33" s="1679"/>
      <c r="L33" s="1679"/>
      <c r="M33" s="1768"/>
      <c r="N33" s="1715"/>
      <c r="O33" s="1715"/>
      <c r="P33" s="1715"/>
      <c r="Q33" s="1715"/>
      <c r="R33" s="1715"/>
      <c r="S33" s="1715"/>
      <c r="T33" s="1715"/>
      <c r="U33" s="1715"/>
      <c r="V33" s="1715"/>
      <c r="W33" s="1715"/>
      <c r="X33" s="1715"/>
      <c r="Y33" s="1715"/>
      <c r="Z33" s="1715"/>
      <c r="AA33" s="1715"/>
      <c r="AB33" s="1715"/>
      <c r="AC33" s="1715"/>
      <c r="AD33" s="1715"/>
      <c r="AE33" s="1715"/>
      <c r="AF33" s="1715"/>
      <c r="AG33" s="1715"/>
      <c r="AH33" s="1715"/>
      <c r="AI33" s="1715"/>
      <c r="AJ33" s="1715"/>
      <c r="AK33" s="1769"/>
    </row>
    <row r="34" spans="1:37" ht="13.5" customHeight="1" x14ac:dyDescent="0.15">
      <c r="B34" s="1702"/>
      <c r="C34" s="1658" t="s">
        <v>656</v>
      </c>
      <c r="D34" s="1659"/>
      <c r="E34" s="1659"/>
      <c r="F34" s="1659"/>
      <c r="G34" s="1659"/>
      <c r="H34" s="1659"/>
      <c r="I34" s="1659"/>
      <c r="J34" s="1659"/>
      <c r="K34" s="1659"/>
      <c r="L34" s="1659"/>
      <c r="M34" s="1674" t="s">
        <v>634</v>
      </c>
      <c r="N34" s="1674"/>
      <c r="O34" s="1674"/>
      <c r="P34" s="1674"/>
      <c r="Q34" s="1674"/>
      <c r="R34" s="1674"/>
      <c r="S34" s="1674"/>
      <c r="T34" s="133" t="s">
        <v>635</v>
      </c>
      <c r="U34" s="1674"/>
      <c r="V34" s="1674"/>
      <c r="W34" s="1674"/>
      <c r="X34" s="133" t="s">
        <v>636</v>
      </c>
      <c r="Y34" s="1674"/>
      <c r="Z34" s="1674"/>
      <c r="AA34" s="1674"/>
      <c r="AB34" s="1674"/>
      <c r="AC34" s="1674"/>
      <c r="AD34" s="1674"/>
      <c r="AE34" s="1674"/>
      <c r="AF34" s="1674"/>
      <c r="AG34" s="1674"/>
      <c r="AH34" s="1674"/>
      <c r="AI34" s="1674"/>
      <c r="AJ34" s="1674"/>
      <c r="AK34" s="1654"/>
    </row>
    <row r="35" spans="1:37" ht="14.25" customHeight="1" x14ac:dyDescent="0.15">
      <c r="B35" s="1702"/>
      <c r="C35" s="1664"/>
      <c r="D35" s="1665"/>
      <c r="E35" s="1665"/>
      <c r="F35" s="1665"/>
      <c r="G35" s="1665"/>
      <c r="H35" s="1665"/>
      <c r="I35" s="1665"/>
      <c r="J35" s="1665"/>
      <c r="K35" s="1665"/>
      <c r="L35" s="1665"/>
      <c r="M35" s="1682" t="s">
        <v>637</v>
      </c>
      <c r="N35" s="1682"/>
      <c r="O35" s="1682"/>
      <c r="P35" s="1682"/>
      <c r="Q35" s="714" t="s">
        <v>638</v>
      </c>
      <c r="R35" s="1682"/>
      <c r="S35" s="1682"/>
      <c r="T35" s="1682"/>
      <c r="U35" s="1682"/>
      <c r="V35" s="1682" t="s">
        <v>639</v>
      </c>
      <c r="W35" s="1682"/>
      <c r="X35" s="1682"/>
      <c r="Y35" s="1682"/>
      <c r="Z35" s="1682"/>
      <c r="AA35" s="1682"/>
      <c r="AB35" s="1682"/>
      <c r="AC35" s="1682"/>
      <c r="AD35" s="1682"/>
      <c r="AE35" s="1682"/>
      <c r="AF35" s="1682"/>
      <c r="AG35" s="1682"/>
      <c r="AH35" s="1682"/>
      <c r="AI35" s="1682"/>
      <c r="AJ35" s="1682"/>
      <c r="AK35" s="1789"/>
    </row>
    <row r="36" spans="1:37" x14ac:dyDescent="0.15">
      <c r="B36" s="1703"/>
      <c r="C36" s="1671"/>
      <c r="D36" s="1672"/>
      <c r="E36" s="1672"/>
      <c r="F36" s="1672"/>
      <c r="G36" s="1672"/>
      <c r="H36" s="1672"/>
      <c r="I36" s="1672"/>
      <c r="J36" s="1672"/>
      <c r="K36" s="1672"/>
      <c r="L36" s="1672"/>
      <c r="M36" s="1699"/>
      <c r="N36" s="1699"/>
      <c r="O36" s="1699"/>
      <c r="P36" s="1699"/>
      <c r="Q36" s="1699"/>
      <c r="R36" s="1699"/>
      <c r="S36" s="1699"/>
      <c r="T36" s="1699"/>
      <c r="U36" s="1699"/>
      <c r="V36" s="1699"/>
      <c r="W36" s="1699"/>
      <c r="X36" s="1699"/>
      <c r="Y36" s="1699"/>
      <c r="Z36" s="1699"/>
      <c r="AA36" s="1699"/>
      <c r="AB36" s="1699"/>
      <c r="AC36" s="1699"/>
      <c r="AD36" s="1699"/>
      <c r="AE36" s="1699"/>
      <c r="AF36" s="1699"/>
      <c r="AG36" s="1699"/>
      <c r="AH36" s="1699"/>
      <c r="AI36" s="1699"/>
      <c r="AJ36" s="1699"/>
      <c r="AK36" s="1700"/>
    </row>
    <row r="37" spans="1:37" ht="13.5" customHeight="1" x14ac:dyDescent="0.15">
      <c r="B37" s="1701" t="s">
        <v>713</v>
      </c>
      <c r="C37" s="1776" t="s">
        <v>658</v>
      </c>
      <c r="D37" s="1777"/>
      <c r="E37" s="1777"/>
      <c r="F37" s="1777"/>
      <c r="G37" s="1777"/>
      <c r="H37" s="1777"/>
      <c r="I37" s="1777"/>
      <c r="J37" s="1777"/>
      <c r="K37" s="1777"/>
      <c r="L37" s="1777"/>
      <c r="M37" s="1797" t="s">
        <v>659</v>
      </c>
      <c r="N37" s="1798"/>
      <c r="O37" s="742" t="s">
        <v>714</v>
      </c>
      <c r="P37" s="743"/>
      <c r="Q37" s="744"/>
      <c r="R37" s="1763" t="s">
        <v>661</v>
      </c>
      <c r="S37" s="1764"/>
      <c r="T37" s="1764"/>
      <c r="U37" s="1764"/>
      <c r="V37" s="1764"/>
      <c r="W37" s="1764"/>
      <c r="X37" s="1764"/>
      <c r="Y37" s="1764"/>
      <c r="Z37" s="1765"/>
      <c r="AA37" s="1803" t="s">
        <v>662</v>
      </c>
      <c r="AB37" s="1804"/>
      <c r="AC37" s="1804"/>
      <c r="AD37" s="1805"/>
      <c r="AE37" s="1766" t="s">
        <v>663</v>
      </c>
      <c r="AF37" s="1806"/>
      <c r="AG37" s="1806"/>
      <c r="AH37" s="1806"/>
      <c r="AI37" s="1767"/>
      <c r="AJ37" s="1807" t="s">
        <v>715</v>
      </c>
      <c r="AK37" s="1808"/>
    </row>
    <row r="38" spans="1:37" ht="14.25" customHeight="1" x14ac:dyDescent="0.15">
      <c r="B38" s="1703"/>
      <c r="C38" s="1725"/>
      <c r="D38" s="1726"/>
      <c r="E38" s="1726"/>
      <c r="F38" s="1726"/>
      <c r="G38" s="1726"/>
      <c r="H38" s="1726"/>
      <c r="I38" s="1726"/>
      <c r="J38" s="1726"/>
      <c r="K38" s="1726"/>
      <c r="L38" s="1726"/>
      <c r="M38" s="1799"/>
      <c r="N38" s="1775"/>
      <c r="O38" s="54" t="s">
        <v>716</v>
      </c>
      <c r="P38" s="51"/>
      <c r="Q38" s="52"/>
      <c r="R38" s="1800"/>
      <c r="S38" s="1801"/>
      <c r="T38" s="1801"/>
      <c r="U38" s="1801"/>
      <c r="V38" s="1801"/>
      <c r="W38" s="1801"/>
      <c r="X38" s="1801"/>
      <c r="Y38" s="1801"/>
      <c r="Z38" s="1802"/>
      <c r="AA38" s="54" t="s">
        <v>664</v>
      </c>
      <c r="AB38" s="51"/>
      <c r="AC38" s="51"/>
      <c r="AD38" s="51"/>
      <c r="AE38" s="1809" t="s">
        <v>665</v>
      </c>
      <c r="AF38" s="1810"/>
      <c r="AG38" s="1810"/>
      <c r="AH38" s="1810"/>
      <c r="AI38" s="1811"/>
      <c r="AJ38" s="1812" t="s">
        <v>717</v>
      </c>
      <c r="AK38" s="1813"/>
    </row>
    <row r="39" spans="1:37" ht="14.25" customHeight="1" x14ac:dyDescent="0.15">
      <c r="A39" s="90"/>
      <c r="B39" s="1702"/>
      <c r="C39" s="1655" t="s">
        <v>718</v>
      </c>
      <c r="D39" s="108"/>
      <c r="E39" s="1814" t="s">
        <v>42</v>
      </c>
      <c r="F39" s="1814"/>
      <c r="G39" s="1814"/>
      <c r="H39" s="1814"/>
      <c r="I39" s="1814"/>
      <c r="J39" s="1814"/>
      <c r="K39" s="1814"/>
      <c r="L39" s="1814"/>
      <c r="M39" s="1799"/>
      <c r="N39" s="1786"/>
      <c r="O39" s="1812"/>
      <c r="P39" s="1815"/>
      <c r="Q39" s="1813"/>
      <c r="R39" s="890" t="s">
        <v>10</v>
      </c>
      <c r="S39" s="1796" t="s">
        <v>667</v>
      </c>
      <c r="T39" s="1796"/>
      <c r="U39" s="891" t="s">
        <v>10</v>
      </c>
      <c r="V39" s="1796" t="s">
        <v>668</v>
      </c>
      <c r="W39" s="1796"/>
      <c r="X39" s="891" t="s">
        <v>10</v>
      </c>
      <c r="Y39" s="1796" t="s">
        <v>669</v>
      </c>
      <c r="Z39" s="1816"/>
      <c r="AA39" s="1817"/>
      <c r="AB39" s="1818"/>
      <c r="AC39" s="1818"/>
      <c r="AD39" s="1819"/>
      <c r="AE39" s="1812"/>
      <c r="AF39" s="1815"/>
      <c r="AG39" s="1820"/>
      <c r="AH39" s="1820"/>
      <c r="AI39" s="1821"/>
      <c r="AJ39" s="1822"/>
      <c r="AK39" s="1821"/>
    </row>
    <row r="40" spans="1:37" ht="14.25" customHeight="1" x14ac:dyDescent="0.15">
      <c r="B40" s="1702"/>
      <c r="C40" s="1656"/>
      <c r="D40" s="68"/>
      <c r="E40" s="1823" t="s">
        <v>670</v>
      </c>
      <c r="F40" s="1824"/>
      <c r="G40" s="1824"/>
      <c r="H40" s="1824"/>
      <c r="I40" s="1824"/>
      <c r="J40" s="1824"/>
      <c r="K40" s="1824"/>
      <c r="L40" s="1824"/>
      <c r="M40" s="1718"/>
      <c r="N40" s="1719"/>
      <c r="O40" s="1822"/>
      <c r="P40" s="1820"/>
      <c r="Q40" s="1821"/>
      <c r="R40" s="137" t="s">
        <v>10</v>
      </c>
      <c r="S40" s="1713" t="s">
        <v>667</v>
      </c>
      <c r="T40" s="1713"/>
      <c r="U40" s="138" t="s">
        <v>10</v>
      </c>
      <c r="V40" s="1713" t="s">
        <v>668</v>
      </c>
      <c r="W40" s="1713"/>
      <c r="X40" s="138" t="s">
        <v>10</v>
      </c>
      <c r="Y40" s="1713" t="s">
        <v>669</v>
      </c>
      <c r="Z40" s="1714"/>
      <c r="AA40" s="1825"/>
      <c r="AB40" s="1826"/>
      <c r="AC40" s="1826"/>
      <c r="AD40" s="1827"/>
      <c r="AE40" s="1822"/>
      <c r="AF40" s="1820"/>
      <c r="AG40" s="1820"/>
      <c r="AH40" s="1820"/>
      <c r="AI40" s="1821"/>
      <c r="AJ40" s="1822"/>
      <c r="AK40" s="1821"/>
    </row>
    <row r="41" spans="1:37" ht="14.25" customHeight="1" x14ac:dyDescent="0.15">
      <c r="B41" s="1702"/>
      <c r="C41" s="1656"/>
      <c r="D41" s="68"/>
      <c r="E41" s="1823" t="s">
        <v>109</v>
      </c>
      <c r="F41" s="1824"/>
      <c r="G41" s="1824"/>
      <c r="H41" s="1824"/>
      <c r="I41" s="1824"/>
      <c r="J41" s="1824"/>
      <c r="K41" s="1824"/>
      <c r="L41" s="1824"/>
      <c r="M41" s="1718"/>
      <c r="N41" s="1719"/>
      <c r="O41" s="1822"/>
      <c r="P41" s="1820"/>
      <c r="Q41" s="1821"/>
      <c r="R41" s="137" t="s">
        <v>10</v>
      </c>
      <c r="S41" s="1713" t="s">
        <v>667</v>
      </c>
      <c r="T41" s="1713"/>
      <c r="U41" s="138" t="s">
        <v>10</v>
      </c>
      <c r="V41" s="1713" t="s">
        <v>668</v>
      </c>
      <c r="W41" s="1713"/>
      <c r="X41" s="138" t="s">
        <v>10</v>
      </c>
      <c r="Y41" s="1713" t="s">
        <v>669</v>
      </c>
      <c r="Z41" s="1714"/>
      <c r="AA41" s="1825"/>
      <c r="AB41" s="1826"/>
      <c r="AC41" s="1826"/>
      <c r="AD41" s="1827"/>
      <c r="AE41" s="1822"/>
      <c r="AF41" s="1820"/>
      <c r="AG41" s="1820"/>
      <c r="AH41" s="1820"/>
      <c r="AI41" s="1821"/>
      <c r="AJ41" s="1822"/>
      <c r="AK41" s="1821"/>
    </row>
    <row r="42" spans="1:37" ht="14.25" customHeight="1" x14ac:dyDescent="0.15">
      <c r="B42" s="1702"/>
      <c r="C42" s="1656"/>
      <c r="D42" s="68"/>
      <c r="E42" s="1823" t="s">
        <v>674</v>
      </c>
      <c r="F42" s="1824"/>
      <c r="G42" s="1824"/>
      <c r="H42" s="1824"/>
      <c r="I42" s="1824"/>
      <c r="J42" s="1824"/>
      <c r="K42" s="1824"/>
      <c r="L42" s="1824"/>
      <c r="M42" s="1718"/>
      <c r="N42" s="1719"/>
      <c r="O42" s="1822"/>
      <c r="P42" s="1820"/>
      <c r="Q42" s="1821"/>
      <c r="R42" s="137" t="s">
        <v>10</v>
      </c>
      <c r="S42" s="1713" t="s">
        <v>667</v>
      </c>
      <c r="T42" s="1713"/>
      <c r="U42" s="138" t="s">
        <v>10</v>
      </c>
      <c r="V42" s="1713" t="s">
        <v>668</v>
      </c>
      <c r="W42" s="1713"/>
      <c r="X42" s="138" t="s">
        <v>10</v>
      </c>
      <c r="Y42" s="1713" t="s">
        <v>669</v>
      </c>
      <c r="Z42" s="1714"/>
      <c r="AA42" s="1825"/>
      <c r="AB42" s="1826"/>
      <c r="AC42" s="1826"/>
      <c r="AD42" s="1827"/>
      <c r="AE42" s="1822"/>
      <c r="AF42" s="1820"/>
      <c r="AG42" s="1820"/>
      <c r="AH42" s="1820"/>
      <c r="AI42" s="1821"/>
      <c r="AJ42" s="1822"/>
      <c r="AK42" s="1821"/>
    </row>
    <row r="43" spans="1:37" ht="14.25" customHeight="1" x14ac:dyDescent="0.15">
      <c r="B43" s="1702"/>
      <c r="C43" s="1656"/>
      <c r="D43" s="68"/>
      <c r="E43" s="1823" t="s">
        <v>305</v>
      </c>
      <c r="F43" s="1824"/>
      <c r="G43" s="1824"/>
      <c r="H43" s="1824"/>
      <c r="I43" s="1824"/>
      <c r="J43" s="1824"/>
      <c r="K43" s="1824"/>
      <c r="L43" s="1824"/>
      <c r="M43" s="1718"/>
      <c r="N43" s="1719"/>
      <c r="O43" s="1822"/>
      <c r="P43" s="1820"/>
      <c r="Q43" s="1821"/>
      <c r="R43" s="137" t="s">
        <v>10</v>
      </c>
      <c r="S43" s="1713" t="s">
        <v>667</v>
      </c>
      <c r="T43" s="1713"/>
      <c r="U43" s="138" t="s">
        <v>10</v>
      </c>
      <c r="V43" s="1713" t="s">
        <v>668</v>
      </c>
      <c r="W43" s="1713"/>
      <c r="X43" s="138" t="s">
        <v>10</v>
      </c>
      <c r="Y43" s="1713" t="s">
        <v>669</v>
      </c>
      <c r="Z43" s="1714"/>
      <c r="AA43" s="1825"/>
      <c r="AB43" s="1826"/>
      <c r="AC43" s="1826"/>
      <c r="AD43" s="1827"/>
      <c r="AE43" s="1822"/>
      <c r="AF43" s="1820"/>
      <c r="AG43" s="1820"/>
      <c r="AH43" s="1820"/>
      <c r="AI43" s="1821"/>
      <c r="AJ43" s="1822"/>
      <c r="AK43" s="1821"/>
    </row>
    <row r="44" spans="1:37" ht="14.25" customHeight="1" thickBot="1" x14ac:dyDescent="0.2">
      <c r="B44" s="1702"/>
      <c r="C44" s="1656"/>
      <c r="D44" s="107"/>
      <c r="E44" s="1828" t="s">
        <v>720</v>
      </c>
      <c r="F44" s="1829"/>
      <c r="G44" s="1829"/>
      <c r="H44" s="1829"/>
      <c r="I44" s="1829"/>
      <c r="J44" s="1829"/>
      <c r="K44" s="1829"/>
      <c r="L44" s="1829"/>
      <c r="M44" s="1751"/>
      <c r="N44" s="1752"/>
      <c r="O44" s="1830"/>
      <c r="P44" s="1831"/>
      <c r="Q44" s="1832"/>
      <c r="R44" s="139" t="s">
        <v>10</v>
      </c>
      <c r="S44" s="1755" t="s">
        <v>667</v>
      </c>
      <c r="T44" s="1755"/>
      <c r="U44" s="140" t="s">
        <v>10</v>
      </c>
      <c r="V44" s="1755" t="s">
        <v>668</v>
      </c>
      <c r="W44" s="1755"/>
      <c r="X44" s="140" t="s">
        <v>10</v>
      </c>
      <c r="Y44" s="1755" t="s">
        <v>669</v>
      </c>
      <c r="Z44" s="1756"/>
      <c r="AA44" s="1833"/>
      <c r="AB44" s="1834"/>
      <c r="AC44" s="1834"/>
      <c r="AD44" s="1835"/>
      <c r="AE44" s="1830"/>
      <c r="AF44" s="1831"/>
      <c r="AG44" s="1831"/>
      <c r="AH44" s="1831"/>
      <c r="AI44" s="1832"/>
      <c r="AJ44" s="1830"/>
      <c r="AK44" s="1832"/>
    </row>
    <row r="45" spans="1:37" ht="14.25" customHeight="1" thickTop="1" x14ac:dyDescent="0.15">
      <c r="B45" s="1702"/>
      <c r="C45" s="1656"/>
      <c r="D45" s="108"/>
      <c r="E45" s="1814" t="s">
        <v>423</v>
      </c>
      <c r="F45" s="1842"/>
      <c r="G45" s="1842"/>
      <c r="H45" s="1842"/>
      <c r="I45" s="1842"/>
      <c r="J45" s="1842"/>
      <c r="K45" s="1842"/>
      <c r="L45" s="1842"/>
      <c r="M45" s="1737"/>
      <c r="N45" s="1738"/>
      <c r="O45" s="1839"/>
      <c r="P45" s="1840"/>
      <c r="Q45" s="1841"/>
      <c r="R45" s="141" t="s">
        <v>10</v>
      </c>
      <c r="S45" s="1741" t="s">
        <v>667</v>
      </c>
      <c r="T45" s="1741"/>
      <c r="U45" s="142" t="s">
        <v>10</v>
      </c>
      <c r="V45" s="1741" t="s">
        <v>668</v>
      </c>
      <c r="W45" s="1741"/>
      <c r="X45" s="142" t="s">
        <v>10</v>
      </c>
      <c r="Y45" s="1741" t="s">
        <v>669</v>
      </c>
      <c r="Z45" s="1742"/>
      <c r="AA45" s="1836"/>
      <c r="AB45" s="1837"/>
      <c r="AC45" s="1837"/>
      <c r="AD45" s="1838"/>
      <c r="AE45" s="1839"/>
      <c r="AF45" s="1840"/>
      <c r="AG45" s="1840"/>
      <c r="AH45" s="1840"/>
      <c r="AI45" s="1841"/>
      <c r="AJ45" s="1839"/>
      <c r="AK45" s="1841"/>
    </row>
    <row r="46" spans="1:37" ht="14.25" customHeight="1" x14ac:dyDescent="0.15">
      <c r="B46" s="1702"/>
      <c r="C46" s="1656"/>
      <c r="D46" s="68"/>
      <c r="E46" s="1823" t="s">
        <v>440</v>
      </c>
      <c r="F46" s="1824"/>
      <c r="G46" s="1824"/>
      <c r="H46" s="1824"/>
      <c r="I46" s="1824"/>
      <c r="J46" s="1824"/>
      <c r="K46" s="1824"/>
      <c r="L46" s="1824"/>
      <c r="M46" s="1718"/>
      <c r="N46" s="1719"/>
      <c r="O46" s="1822"/>
      <c r="P46" s="1820"/>
      <c r="Q46" s="1821"/>
      <c r="R46" s="137" t="s">
        <v>10</v>
      </c>
      <c r="S46" s="1713" t="s">
        <v>667</v>
      </c>
      <c r="T46" s="1713"/>
      <c r="U46" s="138" t="s">
        <v>10</v>
      </c>
      <c r="V46" s="1713" t="s">
        <v>668</v>
      </c>
      <c r="W46" s="1713"/>
      <c r="X46" s="138" t="s">
        <v>10</v>
      </c>
      <c r="Y46" s="1713" t="s">
        <v>669</v>
      </c>
      <c r="Z46" s="1714"/>
      <c r="AA46" s="1825"/>
      <c r="AB46" s="1826"/>
      <c r="AC46" s="1826"/>
      <c r="AD46" s="1827"/>
      <c r="AE46" s="1822"/>
      <c r="AF46" s="1820"/>
      <c r="AG46" s="1820"/>
      <c r="AH46" s="1820"/>
      <c r="AI46" s="1821"/>
      <c r="AJ46" s="1822"/>
      <c r="AK46" s="1821"/>
    </row>
    <row r="47" spans="1:37" ht="14.25" customHeight="1" x14ac:dyDescent="0.15">
      <c r="B47" s="1702"/>
      <c r="C47" s="1656"/>
      <c r="D47" s="68"/>
      <c r="E47" s="1823" t="s">
        <v>681</v>
      </c>
      <c r="F47" s="1824"/>
      <c r="G47" s="1824"/>
      <c r="H47" s="1824"/>
      <c r="I47" s="1824"/>
      <c r="J47" s="1824"/>
      <c r="K47" s="1824"/>
      <c r="L47" s="1824"/>
      <c r="M47" s="1718"/>
      <c r="N47" s="1719"/>
      <c r="O47" s="1822"/>
      <c r="P47" s="1820"/>
      <c r="Q47" s="1821"/>
      <c r="R47" s="137" t="s">
        <v>10</v>
      </c>
      <c r="S47" s="1713" t="s">
        <v>667</v>
      </c>
      <c r="T47" s="1713"/>
      <c r="U47" s="138" t="s">
        <v>10</v>
      </c>
      <c r="V47" s="1713" t="s">
        <v>668</v>
      </c>
      <c r="W47" s="1713"/>
      <c r="X47" s="138" t="s">
        <v>10</v>
      </c>
      <c r="Y47" s="1713" t="s">
        <v>669</v>
      </c>
      <c r="Z47" s="1714"/>
      <c r="AA47" s="1825"/>
      <c r="AB47" s="1826"/>
      <c r="AC47" s="1826"/>
      <c r="AD47" s="1827"/>
      <c r="AE47" s="1822"/>
      <c r="AF47" s="1820"/>
      <c r="AG47" s="1820"/>
      <c r="AH47" s="1820"/>
      <c r="AI47" s="1821"/>
      <c r="AJ47" s="1822"/>
      <c r="AK47" s="1821"/>
    </row>
    <row r="48" spans="1:37" ht="14.25" customHeight="1" x14ac:dyDescent="0.15">
      <c r="B48" s="1703"/>
      <c r="C48" s="1657"/>
      <c r="D48" s="68"/>
      <c r="E48" s="1823" t="s">
        <v>464</v>
      </c>
      <c r="F48" s="1824"/>
      <c r="G48" s="1824"/>
      <c r="H48" s="1824"/>
      <c r="I48" s="1824"/>
      <c r="J48" s="1824"/>
      <c r="K48" s="1824"/>
      <c r="L48" s="1824"/>
      <c r="M48" s="1718"/>
      <c r="N48" s="1719"/>
      <c r="O48" s="1822"/>
      <c r="P48" s="1820"/>
      <c r="Q48" s="1821"/>
      <c r="R48" s="137" t="s">
        <v>10</v>
      </c>
      <c r="S48" s="1713" t="s">
        <v>667</v>
      </c>
      <c r="T48" s="1713"/>
      <c r="U48" s="138" t="s">
        <v>10</v>
      </c>
      <c r="V48" s="1713" t="s">
        <v>668</v>
      </c>
      <c r="W48" s="1713"/>
      <c r="X48" s="138" t="s">
        <v>10</v>
      </c>
      <c r="Y48" s="1713" t="s">
        <v>669</v>
      </c>
      <c r="Z48" s="1714"/>
      <c r="AA48" s="1825"/>
      <c r="AB48" s="1826"/>
      <c r="AC48" s="1826"/>
      <c r="AD48" s="1827"/>
      <c r="AE48" s="1822"/>
      <c r="AF48" s="1820"/>
      <c r="AG48" s="1820"/>
      <c r="AH48" s="1820"/>
      <c r="AI48" s="1821"/>
      <c r="AJ48" s="1822"/>
      <c r="AK48" s="1821"/>
    </row>
    <row r="49" spans="2:37" ht="14.25" customHeight="1" x14ac:dyDescent="0.15">
      <c r="B49" s="1844" t="s">
        <v>721</v>
      </c>
      <c r="C49" s="1844"/>
      <c r="D49" s="1844"/>
      <c r="E49" s="1844"/>
      <c r="F49" s="1844"/>
      <c r="G49" s="1844"/>
      <c r="H49" s="1844"/>
      <c r="I49" s="1844"/>
      <c r="J49" s="1844"/>
      <c r="K49" s="1844"/>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844" t="s">
        <v>722</v>
      </c>
      <c r="C50" s="1844"/>
      <c r="D50" s="1844"/>
      <c r="E50" s="1844"/>
      <c r="F50" s="1844"/>
      <c r="G50" s="1844"/>
      <c r="H50" s="1844"/>
      <c r="I50" s="1844"/>
      <c r="J50" s="1844"/>
      <c r="K50" s="1845"/>
      <c r="L50" s="1846"/>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8"/>
    </row>
    <row r="51" spans="2:37" ht="14.25" customHeight="1" x14ac:dyDescent="0.15">
      <c r="B51" s="1685" t="s">
        <v>685</v>
      </c>
      <c r="C51" s="1685"/>
      <c r="D51" s="1685"/>
      <c r="E51" s="1685"/>
      <c r="F51" s="1685"/>
      <c r="G51" s="1685"/>
      <c r="H51" s="1685"/>
      <c r="I51" s="1685"/>
      <c r="J51" s="1685"/>
      <c r="K51" s="1685"/>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849" t="s">
        <v>724</v>
      </c>
      <c r="C52" s="1849"/>
      <c r="D52" s="1849"/>
      <c r="E52" s="1849"/>
      <c r="F52" s="1849"/>
      <c r="G52" s="1849"/>
      <c r="H52" s="1849"/>
      <c r="I52" s="1849"/>
      <c r="J52" s="1849"/>
      <c r="K52" s="1791"/>
      <c r="L52" s="1768"/>
      <c r="M52" s="1715"/>
      <c r="N52" s="1715"/>
      <c r="O52" s="1715"/>
      <c r="P52" s="1715"/>
      <c r="Q52" s="1715"/>
      <c r="R52" s="1715"/>
      <c r="S52" s="1715"/>
      <c r="T52" s="1715"/>
      <c r="U52" s="1715"/>
      <c r="V52" s="1715"/>
      <c r="W52" s="1715"/>
      <c r="X52" s="1715"/>
      <c r="Y52" s="1715"/>
      <c r="Z52" s="1715"/>
      <c r="AA52" s="1715"/>
      <c r="AB52" s="1715"/>
      <c r="AC52" s="1715"/>
      <c r="AD52" s="1715"/>
      <c r="AE52" s="1715"/>
      <c r="AF52" s="1715"/>
      <c r="AG52" s="1715"/>
      <c r="AH52" s="1715"/>
      <c r="AI52" s="1715"/>
      <c r="AJ52" s="1715"/>
      <c r="AK52" s="1769"/>
    </row>
    <row r="53" spans="2:37" ht="14.25" customHeight="1" x14ac:dyDescent="0.15">
      <c r="B53" s="1803" t="s">
        <v>686</v>
      </c>
      <c r="C53" s="1804"/>
      <c r="D53" s="1804"/>
      <c r="E53" s="1804"/>
      <c r="F53" s="1804"/>
      <c r="G53" s="1804"/>
      <c r="H53" s="1804"/>
      <c r="I53" s="1804"/>
      <c r="J53" s="1804"/>
      <c r="K53" s="1804"/>
      <c r="L53" s="1843"/>
      <c r="M53" s="1843"/>
      <c r="N53" s="1843"/>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655" t="s">
        <v>687</v>
      </c>
      <c r="C54" s="1686" t="s">
        <v>688</v>
      </c>
      <c r="D54" s="1687"/>
      <c r="E54" s="1687"/>
      <c r="F54" s="1687"/>
      <c r="G54" s="1687"/>
      <c r="H54" s="1687"/>
      <c r="I54" s="1687"/>
      <c r="J54" s="1687"/>
      <c r="K54" s="1687"/>
      <c r="L54" s="1687"/>
      <c r="M54" s="1687"/>
      <c r="N54" s="1687"/>
      <c r="O54" s="1687"/>
      <c r="P54" s="1687"/>
      <c r="Q54" s="1687"/>
      <c r="R54" s="1687"/>
      <c r="S54" s="1687"/>
      <c r="T54" s="1688"/>
      <c r="U54" s="1686" t="s">
        <v>689</v>
      </c>
      <c r="V54" s="1687"/>
      <c r="W54" s="1687"/>
      <c r="X54" s="1687"/>
      <c r="Y54" s="1687"/>
      <c r="Z54" s="1687"/>
      <c r="AA54" s="1687"/>
      <c r="AB54" s="1687"/>
      <c r="AC54" s="1687"/>
      <c r="AD54" s="1687"/>
      <c r="AE54" s="1687"/>
      <c r="AF54" s="1687"/>
      <c r="AG54" s="1687"/>
      <c r="AH54" s="1687"/>
      <c r="AI54" s="1687"/>
      <c r="AJ54" s="1687"/>
      <c r="AK54" s="1688"/>
    </row>
    <row r="55" spans="2:37" x14ac:dyDescent="0.15">
      <c r="B55" s="1656"/>
      <c r="C55" s="1776"/>
      <c r="D55" s="1777"/>
      <c r="E55" s="1777"/>
      <c r="F55" s="1777"/>
      <c r="G55" s="1777"/>
      <c r="H55" s="1777"/>
      <c r="I55" s="1777"/>
      <c r="J55" s="1777"/>
      <c r="K55" s="1777"/>
      <c r="L55" s="1777"/>
      <c r="M55" s="1777"/>
      <c r="N55" s="1777"/>
      <c r="O55" s="1777"/>
      <c r="P55" s="1777"/>
      <c r="Q55" s="1777"/>
      <c r="R55" s="1777"/>
      <c r="S55" s="1777"/>
      <c r="T55" s="1778"/>
      <c r="U55" s="1776"/>
      <c r="V55" s="1777"/>
      <c r="W55" s="1777"/>
      <c r="X55" s="1777"/>
      <c r="Y55" s="1777"/>
      <c r="Z55" s="1777"/>
      <c r="AA55" s="1777"/>
      <c r="AB55" s="1777"/>
      <c r="AC55" s="1777"/>
      <c r="AD55" s="1777"/>
      <c r="AE55" s="1777"/>
      <c r="AF55" s="1777"/>
      <c r="AG55" s="1777"/>
      <c r="AH55" s="1777"/>
      <c r="AI55" s="1777"/>
      <c r="AJ55" s="1777"/>
      <c r="AK55" s="1778"/>
    </row>
    <row r="56" spans="2:37" x14ac:dyDescent="0.15">
      <c r="B56" s="1656"/>
      <c r="C56" s="1779"/>
      <c r="D56" s="1780"/>
      <c r="E56" s="1780"/>
      <c r="F56" s="1780"/>
      <c r="G56" s="1780"/>
      <c r="H56" s="1780"/>
      <c r="I56" s="1780"/>
      <c r="J56" s="1780"/>
      <c r="K56" s="1780"/>
      <c r="L56" s="1780"/>
      <c r="M56" s="1780"/>
      <c r="N56" s="1780"/>
      <c r="O56" s="1780"/>
      <c r="P56" s="1780"/>
      <c r="Q56" s="1780"/>
      <c r="R56" s="1780"/>
      <c r="S56" s="1780"/>
      <c r="T56" s="1781"/>
      <c r="U56" s="1779"/>
      <c r="V56" s="1780"/>
      <c r="W56" s="1780"/>
      <c r="X56" s="1780"/>
      <c r="Y56" s="1780"/>
      <c r="Z56" s="1780"/>
      <c r="AA56" s="1780"/>
      <c r="AB56" s="1780"/>
      <c r="AC56" s="1780"/>
      <c r="AD56" s="1780"/>
      <c r="AE56" s="1780"/>
      <c r="AF56" s="1780"/>
      <c r="AG56" s="1780"/>
      <c r="AH56" s="1780"/>
      <c r="AI56" s="1780"/>
      <c r="AJ56" s="1780"/>
      <c r="AK56" s="1781"/>
    </row>
    <row r="57" spans="2:37" x14ac:dyDescent="0.15">
      <c r="B57" s="1656"/>
      <c r="C57" s="1779"/>
      <c r="D57" s="1780"/>
      <c r="E57" s="1780"/>
      <c r="F57" s="1780"/>
      <c r="G57" s="1780"/>
      <c r="H57" s="1780"/>
      <c r="I57" s="1780"/>
      <c r="J57" s="1780"/>
      <c r="K57" s="1780"/>
      <c r="L57" s="1780"/>
      <c r="M57" s="1780"/>
      <c r="N57" s="1780"/>
      <c r="O57" s="1780"/>
      <c r="P57" s="1780"/>
      <c r="Q57" s="1780"/>
      <c r="R57" s="1780"/>
      <c r="S57" s="1780"/>
      <c r="T57" s="1781"/>
      <c r="U57" s="1779"/>
      <c r="V57" s="1780"/>
      <c r="W57" s="1780"/>
      <c r="X57" s="1780"/>
      <c r="Y57" s="1780"/>
      <c r="Z57" s="1780"/>
      <c r="AA57" s="1780"/>
      <c r="AB57" s="1780"/>
      <c r="AC57" s="1780"/>
      <c r="AD57" s="1780"/>
      <c r="AE57" s="1780"/>
      <c r="AF57" s="1780"/>
      <c r="AG57" s="1780"/>
      <c r="AH57" s="1780"/>
      <c r="AI57" s="1780"/>
      <c r="AJ57" s="1780"/>
      <c r="AK57" s="1781"/>
    </row>
    <row r="58" spans="2:37" x14ac:dyDescent="0.15">
      <c r="B58" s="1657"/>
      <c r="C58" s="1725"/>
      <c r="D58" s="1726"/>
      <c r="E58" s="1726"/>
      <c r="F58" s="1726"/>
      <c r="G58" s="1726"/>
      <c r="H58" s="1726"/>
      <c r="I58" s="1726"/>
      <c r="J58" s="1726"/>
      <c r="K58" s="1726"/>
      <c r="L58" s="1726"/>
      <c r="M58" s="1726"/>
      <c r="N58" s="1726"/>
      <c r="O58" s="1726"/>
      <c r="P58" s="1726"/>
      <c r="Q58" s="1726"/>
      <c r="R58" s="1726"/>
      <c r="S58" s="1726"/>
      <c r="T58" s="1727"/>
      <c r="U58" s="1725"/>
      <c r="V58" s="1726"/>
      <c r="W58" s="1726"/>
      <c r="X58" s="1726"/>
      <c r="Y58" s="1726"/>
      <c r="Z58" s="1726"/>
      <c r="AA58" s="1726"/>
      <c r="AB58" s="1726"/>
      <c r="AC58" s="1726"/>
      <c r="AD58" s="1726"/>
      <c r="AE58" s="1726"/>
      <c r="AF58" s="1726"/>
      <c r="AG58" s="1726"/>
      <c r="AH58" s="1726"/>
      <c r="AI58" s="1726"/>
      <c r="AJ58" s="1726"/>
      <c r="AK58" s="1727"/>
    </row>
    <row r="59" spans="2:37" ht="14.25" customHeight="1" x14ac:dyDescent="0.15">
      <c r="B59" s="1646" t="s">
        <v>690</v>
      </c>
      <c r="C59" s="1647"/>
      <c r="D59" s="1647"/>
      <c r="E59" s="1647"/>
      <c r="F59" s="1648"/>
      <c r="G59" s="1685" t="s">
        <v>691</v>
      </c>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685"/>
      <c r="AI59" s="1685"/>
      <c r="AJ59" s="1685"/>
      <c r="AK59" s="1685"/>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00000000-0002-0000-0900-000000000000}">
      <formula1>"□,■"</formula1>
    </dataValidation>
    <dataValidation type="list" allowBlank="1" showInputMessage="1" showErrorMessage="1" sqref="M39:N48" xr:uid="{00000000-0002-0000-0900-000001000000}">
      <formula1>"○"</formula1>
    </dataValidation>
  </dataValidations>
  <pageMargins left="0.7" right="0.7" top="0.75" bottom="0.75" header="0.3" footer="0.3"/>
  <pageSetup paperSize="9" scale="7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O31"/>
  <sheetViews>
    <sheetView view="pageBreakPreview" zoomScale="85" zoomScaleNormal="100" workbookViewId="0">
      <selection activeCell="I14" sqref="I14:J16"/>
    </sheetView>
  </sheetViews>
  <sheetFormatPr defaultRowHeight="13.5" x14ac:dyDescent="0.15"/>
  <cols>
    <col min="1" max="17" width="5.625" style="1311" customWidth="1"/>
    <col min="18" max="256" width="9" style="1311"/>
    <col min="257" max="273" width="5.625" style="1311" customWidth="1"/>
    <col min="274" max="512" width="9" style="1311"/>
    <col min="513" max="529" width="5.625" style="1311" customWidth="1"/>
    <col min="530" max="768" width="9" style="1311"/>
    <col min="769" max="785" width="5.625" style="1311" customWidth="1"/>
    <col min="786" max="1024" width="9" style="1311"/>
    <col min="1025" max="1041" width="5.625" style="1311" customWidth="1"/>
    <col min="1042" max="1280" width="9" style="1311"/>
    <col min="1281" max="1297" width="5.625" style="1311" customWidth="1"/>
    <col min="1298" max="1536" width="9" style="1311"/>
    <col min="1537" max="1553" width="5.625" style="1311" customWidth="1"/>
    <col min="1554" max="1792" width="9" style="1311"/>
    <col min="1793" max="1809" width="5.625" style="1311" customWidth="1"/>
    <col min="1810" max="2048" width="9" style="1311"/>
    <col min="2049" max="2065" width="5.625" style="1311" customWidth="1"/>
    <col min="2066" max="2304" width="9" style="1311"/>
    <col min="2305" max="2321" width="5.625" style="1311" customWidth="1"/>
    <col min="2322" max="2560" width="9" style="1311"/>
    <col min="2561" max="2577" width="5.625" style="1311" customWidth="1"/>
    <col min="2578" max="2816" width="9" style="1311"/>
    <col min="2817" max="2833" width="5.625" style="1311" customWidth="1"/>
    <col min="2834" max="3072" width="9" style="1311"/>
    <col min="3073" max="3089" width="5.625" style="1311" customWidth="1"/>
    <col min="3090" max="3328" width="9" style="1311"/>
    <col min="3329" max="3345" width="5.625" style="1311" customWidth="1"/>
    <col min="3346" max="3584" width="9" style="1311"/>
    <col min="3585" max="3601" width="5.625" style="1311" customWidth="1"/>
    <col min="3602" max="3840" width="9" style="1311"/>
    <col min="3841" max="3857" width="5.625" style="1311" customWidth="1"/>
    <col min="3858" max="4096" width="9" style="1311"/>
    <col min="4097" max="4113" width="5.625" style="1311" customWidth="1"/>
    <col min="4114" max="4352" width="9" style="1311"/>
    <col min="4353" max="4369" width="5.625" style="1311" customWidth="1"/>
    <col min="4370" max="4608" width="9" style="1311"/>
    <col min="4609" max="4625" width="5.625" style="1311" customWidth="1"/>
    <col min="4626" max="4864" width="9" style="1311"/>
    <col min="4865" max="4881" width="5.625" style="1311" customWidth="1"/>
    <col min="4882" max="5120" width="9" style="1311"/>
    <col min="5121" max="5137" width="5.625" style="1311" customWidth="1"/>
    <col min="5138" max="5376" width="9" style="1311"/>
    <col min="5377" max="5393" width="5.625" style="1311" customWidth="1"/>
    <col min="5394" max="5632" width="9" style="1311"/>
    <col min="5633" max="5649" width="5.625" style="1311" customWidth="1"/>
    <col min="5650" max="5888" width="9" style="1311"/>
    <col min="5889" max="5905" width="5.625" style="1311" customWidth="1"/>
    <col min="5906" max="6144" width="9" style="1311"/>
    <col min="6145" max="6161" width="5.625" style="1311" customWidth="1"/>
    <col min="6162" max="6400" width="9" style="1311"/>
    <col min="6401" max="6417" width="5.625" style="1311" customWidth="1"/>
    <col min="6418" max="6656" width="9" style="1311"/>
    <col min="6657" max="6673" width="5.625" style="1311" customWidth="1"/>
    <col min="6674" max="6912" width="9" style="1311"/>
    <col min="6913" max="6929" width="5.625" style="1311" customWidth="1"/>
    <col min="6930" max="7168" width="9" style="1311"/>
    <col min="7169" max="7185" width="5.625" style="1311" customWidth="1"/>
    <col min="7186" max="7424" width="9" style="1311"/>
    <col min="7425" max="7441" width="5.625" style="1311" customWidth="1"/>
    <col min="7442" max="7680" width="9" style="1311"/>
    <col min="7681" max="7697" width="5.625" style="1311" customWidth="1"/>
    <col min="7698" max="7936" width="9" style="1311"/>
    <col min="7937" max="7953" width="5.625" style="1311" customWidth="1"/>
    <col min="7954" max="8192" width="9" style="1311"/>
    <col min="8193" max="8209" width="5.625" style="1311" customWidth="1"/>
    <col min="8210" max="8448" width="9" style="1311"/>
    <col min="8449" max="8465" width="5.625" style="1311" customWidth="1"/>
    <col min="8466" max="8704" width="9" style="1311"/>
    <col min="8705" max="8721" width="5.625" style="1311" customWidth="1"/>
    <col min="8722" max="8960" width="9" style="1311"/>
    <col min="8961" max="8977" width="5.625" style="1311" customWidth="1"/>
    <col min="8978" max="9216" width="9" style="1311"/>
    <col min="9217" max="9233" width="5.625" style="1311" customWidth="1"/>
    <col min="9234" max="9472" width="9" style="1311"/>
    <col min="9473" max="9489" width="5.625" style="1311" customWidth="1"/>
    <col min="9490" max="9728" width="9" style="1311"/>
    <col min="9729" max="9745" width="5.625" style="1311" customWidth="1"/>
    <col min="9746" max="9984" width="9" style="1311"/>
    <col min="9985" max="10001" width="5.625" style="1311" customWidth="1"/>
    <col min="10002" max="10240" width="9" style="1311"/>
    <col min="10241" max="10257" width="5.625" style="1311" customWidth="1"/>
    <col min="10258" max="10496" width="9" style="1311"/>
    <col min="10497" max="10513" width="5.625" style="1311" customWidth="1"/>
    <col min="10514" max="10752" width="9" style="1311"/>
    <col min="10753" max="10769" width="5.625" style="1311" customWidth="1"/>
    <col min="10770" max="11008" width="9" style="1311"/>
    <col min="11009" max="11025" width="5.625" style="1311" customWidth="1"/>
    <col min="11026" max="11264" width="9" style="1311"/>
    <col min="11265" max="11281" width="5.625" style="1311" customWidth="1"/>
    <col min="11282" max="11520" width="9" style="1311"/>
    <col min="11521" max="11537" width="5.625" style="1311" customWidth="1"/>
    <col min="11538" max="11776" width="9" style="1311"/>
    <col min="11777" max="11793" width="5.625" style="1311" customWidth="1"/>
    <col min="11794" max="12032" width="9" style="1311"/>
    <col min="12033" max="12049" width="5.625" style="1311" customWidth="1"/>
    <col min="12050" max="12288" width="9" style="1311"/>
    <col min="12289" max="12305" width="5.625" style="1311" customWidth="1"/>
    <col min="12306" max="12544" width="9" style="1311"/>
    <col min="12545" max="12561" width="5.625" style="1311" customWidth="1"/>
    <col min="12562" max="12800" width="9" style="1311"/>
    <col min="12801" max="12817" width="5.625" style="1311" customWidth="1"/>
    <col min="12818" max="13056" width="9" style="1311"/>
    <col min="13057" max="13073" width="5.625" style="1311" customWidth="1"/>
    <col min="13074" max="13312" width="9" style="1311"/>
    <col min="13313" max="13329" width="5.625" style="1311" customWidth="1"/>
    <col min="13330" max="13568" width="9" style="1311"/>
    <col min="13569" max="13585" width="5.625" style="1311" customWidth="1"/>
    <col min="13586" max="13824" width="9" style="1311"/>
    <col min="13825" max="13841" width="5.625" style="1311" customWidth="1"/>
    <col min="13842" max="14080" width="9" style="1311"/>
    <col min="14081" max="14097" width="5.625" style="1311" customWidth="1"/>
    <col min="14098" max="14336" width="9" style="1311"/>
    <col min="14337" max="14353" width="5.625" style="1311" customWidth="1"/>
    <col min="14354" max="14592" width="9" style="1311"/>
    <col min="14593" max="14609" width="5.625" style="1311" customWidth="1"/>
    <col min="14610" max="14848" width="9" style="1311"/>
    <col min="14849" max="14865" width="5.625" style="1311" customWidth="1"/>
    <col min="14866" max="15104" width="9" style="1311"/>
    <col min="15105" max="15121" width="5.625" style="1311" customWidth="1"/>
    <col min="15122" max="15360" width="9" style="1311"/>
    <col min="15361" max="15377" width="5.625" style="1311" customWidth="1"/>
    <col min="15378" max="15616" width="9" style="1311"/>
    <col min="15617" max="15633" width="5.625" style="1311" customWidth="1"/>
    <col min="15634" max="15872" width="9" style="1311"/>
    <col min="15873" max="15889" width="5.625" style="1311" customWidth="1"/>
    <col min="15890" max="16128" width="9" style="1311"/>
    <col min="16129" max="16145" width="5.625" style="1311" customWidth="1"/>
    <col min="16146" max="16384" width="9" style="1311"/>
  </cols>
  <sheetData>
    <row r="1" spans="1:15" ht="14.25" x14ac:dyDescent="0.15">
      <c r="A1" s="1320" t="s">
        <v>2860</v>
      </c>
    </row>
    <row r="3" spans="1:15" ht="28.5" customHeight="1" x14ac:dyDescent="0.15">
      <c r="A3" s="2601" t="s">
        <v>2840</v>
      </c>
      <c r="B3" s="2601"/>
      <c r="C3" s="2601"/>
      <c r="D3" s="2601"/>
      <c r="E3" s="2601"/>
      <c r="F3" s="2601"/>
      <c r="G3" s="2601"/>
      <c r="H3" s="2601"/>
      <c r="I3" s="2601"/>
      <c r="J3" s="2601"/>
      <c r="K3" s="2601"/>
      <c r="L3" s="2601"/>
      <c r="M3" s="2601"/>
      <c r="N3" s="2601"/>
      <c r="O3" s="2601"/>
    </row>
    <row r="4" spans="1:15" ht="28.5" customHeight="1" x14ac:dyDescent="0.15">
      <c r="A4" s="2602" t="s">
        <v>2841</v>
      </c>
      <c r="B4" s="2601"/>
      <c r="C4" s="2601"/>
      <c r="D4" s="2601"/>
      <c r="E4" s="2601"/>
      <c r="F4" s="2601"/>
      <c r="G4" s="2601"/>
      <c r="H4" s="2601"/>
      <c r="I4" s="2601"/>
      <c r="J4" s="2601"/>
      <c r="K4" s="2601"/>
      <c r="L4" s="2601"/>
      <c r="M4" s="2601"/>
      <c r="N4" s="2601"/>
      <c r="O4" s="2601"/>
    </row>
    <row r="6" spans="1:15" ht="35.1" customHeight="1" x14ac:dyDescent="0.15">
      <c r="H6" s="2603" t="s">
        <v>1295</v>
      </c>
      <c r="I6" s="2603"/>
      <c r="J6" s="2604"/>
      <c r="K6" s="2605"/>
      <c r="L6" s="2605"/>
      <c r="M6" s="2605"/>
      <c r="N6" s="2605"/>
      <c r="O6" s="2606"/>
    </row>
    <row r="7" spans="1:15" ht="35.1" customHeight="1" x14ac:dyDescent="0.15">
      <c r="H7" s="1321"/>
      <c r="I7" s="1321"/>
      <c r="J7" s="1322"/>
      <c r="K7" s="1322"/>
      <c r="L7" s="1322"/>
      <c r="M7" s="1322"/>
      <c r="N7" s="1322"/>
      <c r="O7" s="1322"/>
    </row>
    <row r="8" spans="1:15" ht="8.25" customHeight="1" x14ac:dyDescent="0.15">
      <c r="B8" s="1320"/>
    </row>
    <row r="9" spans="1:15" ht="35.1" customHeight="1" x14ac:dyDescent="0.15">
      <c r="B9" s="1320" t="s">
        <v>2842</v>
      </c>
      <c r="J9" s="2600"/>
      <c r="K9" s="2600"/>
      <c r="L9" s="1311" t="s">
        <v>1004</v>
      </c>
    </row>
    <row r="10" spans="1:15" ht="8.25" customHeight="1" x14ac:dyDescent="0.15">
      <c r="B10" s="1320"/>
    </row>
    <row r="11" spans="1:15" ht="35.1" customHeight="1" x14ac:dyDescent="0.15">
      <c r="B11" s="1320" t="s">
        <v>2843</v>
      </c>
    </row>
    <row r="12" spans="1:15" ht="4.5" customHeight="1" x14ac:dyDescent="0.15">
      <c r="B12" s="1320"/>
    </row>
    <row r="13" spans="1:15" s="1321" customFormat="1" ht="35.1" customHeight="1" x14ac:dyDescent="0.15">
      <c r="B13" s="1323" t="s">
        <v>2844</v>
      </c>
      <c r="C13" s="1324"/>
      <c r="D13" s="1321" t="s">
        <v>2845</v>
      </c>
      <c r="E13" s="1324"/>
      <c r="F13" s="1321" t="s">
        <v>2846</v>
      </c>
      <c r="G13" s="1321" t="s">
        <v>2847</v>
      </c>
      <c r="H13" s="1321" t="s">
        <v>2848</v>
      </c>
      <c r="I13" s="1324"/>
      <c r="J13" s="1321" t="s">
        <v>2845</v>
      </c>
      <c r="K13" s="1324"/>
      <c r="L13" s="1321" t="s">
        <v>2846</v>
      </c>
      <c r="M13" s="2598" t="s">
        <v>2849</v>
      </c>
      <c r="N13" s="2598"/>
    </row>
    <row r="14" spans="1:15" ht="13.5" customHeight="1" x14ac:dyDescent="0.15">
      <c r="B14" s="1320"/>
    </row>
    <row r="15" spans="1:15" ht="35.1" customHeight="1" x14ac:dyDescent="0.15">
      <c r="B15" s="1320" t="s">
        <v>2850</v>
      </c>
      <c r="H15" s="1325"/>
      <c r="I15" s="1311" t="s">
        <v>621</v>
      </c>
      <c r="J15" s="1325"/>
      <c r="K15" s="1311" t="s">
        <v>789</v>
      </c>
      <c r="O15" s="1320"/>
    </row>
    <row r="16" spans="1:15" ht="4.5" customHeight="1" x14ac:dyDescent="0.15">
      <c r="B16" s="1320"/>
      <c r="O16" s="1320"/>
    </row>
    <row r="17" spans="2:15" ht="35.1" customHeight="1" x14ac:dyDescent="0.15">
      <c r="B17" s="1320" t="s">
        <v>2851</v>
      </c>
      <c r="F17" s="1321"/>
      <c r="G17" s="2600"/>
      <c r="H17" s="2600"/>
      <c r="I17" s="2598" t="s">
        <v>2852</v>
      </c>
      <c r="J17" s="2598"/>
    </row>
    <row r="18" spans="2:15" ht="6" customHeight="1" x14ac:dyDescent="0.15">
      <c r="B18" s="1320"/>
      <c r="F18" s="1321"/>
      <c r="G18" s="1321"/>
      <c r="H18" s="1321"/>
      <c r="I18" s="1321"/>
      <c r="J18" s="1321"/>
    </row>
    <row r="19" spans="2:15" ht="35.1" customHeight="1" x14ac:dyDescent="0.15">
      <c r="B19" s="1320" t="s">
        <v>2853</v>
      </c>
      <c r="F19" s="1321"/>
      <c r="G19" s="2600"/>
      <c r="H19" s="2600"/>
      <c r="I19" s="1311" t="s">
        <v>790</v>
      </c>
      <c r="J19" s="2598" t="s">
        <v>2854</v>
      </c>
      <c r="K19" s="2598"/>
      <c r="L19" s="2598">
        <f>G19*16</f>
        <v>0</v>
      </c>
      <c r="M19" s="2598"/>
      <c r="N19" s="2598" t="s">
        <v>2855</v>
      </c>
      <c r="O19" s="2598"/>
    </row>
    <row r="20" spans="2:15" ht="6.75" customHeight="1" x14ac:dyDescent="0.15">
      <c r="B20" s="1320"/>
      <c r="F20" s="1321"/>
      <c r="G20" s="1321"/>
      <c r="H20" s="1321"/>
      <c r="J20" s="1321"/>
      <c r="K20" s="1321"/>
      <c r="L20" s="1321"/>
      <c r="M20" s="1321"/>
      <c r="N20" s="1321"/>
      <c r="O20" s="1321"/>
    </row>
    <row r="21" spans="2:15" ht="35.1" customHeight="1" x14ac:dyDescent="0.15">
      <c r="B21" s="1320" t="s">
        <v>2856</v>
      </c>
      <c r="F21" s="1321"/>
      <c r="G21" s="2598" t="e">
        <f>ROUNDDOWN(G17/L19,1)</f>
        <v>#DIV/0!</v>
      </c>
      <c r="H21" s="2598"/>
      <c r="I21" s="1321" t="s">
        <v>1004</v>
      </c>
      <c r="J21" s="1321"/>
      <c r="K21" s="2599" t="e">
        <f>IF(G21&gt;=(J9+1),"ＯＫ","ＥＲＲ")</f>
        <v>#DIV/0!</v>
      </c>
      <c r="L21" s="2599"/>
      <c r="M21" s="1321"/>
      <c r="N21" s="1321"/>
      <c r="O21" s="1321"/>
    </row>
    <row r="22" spans="2:15" ht="6" customHeight="1" x14ac:dyDescent="0.15">
      <c r="B22" s="1320"/>
      <c r="F22" s="1321"/>
      <c r="G22" s="1321"/>
      <c r="H22" s="1321"/>
      <c r="I22" s="1321"/>
      <c r="J22" s="1321"/>
      <c r="K22" s="1321"/>
      <c r="L22" s="1321"/>
      <c r="M22" s="1321"/>
      <c r="N22" s="1321"/>
      <c r="O22" s="1321"/>
    </row>
    <row r="23" spans="2:15" ht="35.1" customHeight="1" x14ac:dyDescent="0.15">
      <c r="B23" s="1320"/>
    </row>
    <row r="24" spans="2:15" ht="22.5" customHeight="1" x14ac:dyDescent="0.15">
      <c r="B24" s="1326" t="s">
        <v>2857</v>
      </c>
    </row>
    <row r="25" spans="2:15" ht="35.1" customHeight="1" x14ac:dyDescent="0.15">
      <c r="B25" s="1326" t="s">
        <v>2858</v>
      </c>
    </row>
    <row r="26" spans="2:15" ht="35.1" customHeight="1" x14ac:dyDescent="0.15">
      <c r="B26" s="1326" t="s">
        <v>2859</v>
      </c>
    </row>
    <row r="27" spans="2:15" ht="35.1" customHeight="1" x14ac:dyDescent="0.15"/>
    <row r="28" spans="2:15" ht="35.1" customHeight="1" x14ac:dyDescent="0.15"/>
    <row r="29" spans="2:15" ht="35.1" customHeight="1" x14ac:dyDescent="0.15"/>
    <row r="30" spans="2:15" ht="35.1" customHeight="1" x14ac:dyDescent="0.15"/>
    <row r="31" spans="2:15" ht="35.1" customHeight="1" x14ac:dyDescent="0.15"/>
  </sheetData>
  <mergeCells count="14">
    <mergeCell ref="N19:O19"/>
    <mergeCell ref="A3:O3"/>
    <mergeCell ref="A4:O4"/>
    <mergeCell ref="H6:I6"/>
    <mergeCell ref="J6:O6"/>
    <mergeCell ref="J9:K9"/>
    <mergeCell ref="M13:N13"/>
    <mergeCell ref="G21:H21"/>
    <mergeCell ref="K21:L21"/>
    <mergeCell ref="G17:H17"/>
    <mergeCell ref="I17:J17"/>
    <mergeCell ref="G19:H19"/>
    <mergeCell ref="J19:K19"/>
    <mergeCell ref="L19:M19"/>
  </mergeCells>
  <phoneticPr fontId="2"/>
  <pageMargins left="0.70866141732283472"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H32"/>
  <sheetViews>
    <sheetView view="pageBreakPreview" zoomScale="75" zoomScaleNormal="75" zoomScaleSheetLayoutView="75" workbookViewId="0">
      <selection activeCell="I14" sqref="I14:J16"/>
    </sheetView>
  </sheetViews>
  <sheetFormatPr defaultRowHeight="13.5" x14ac:dyDescent="0.15"/>
  <cols>
    <col min="1" max="1" width="17.375" style="1311" customWidth="1"/>
    <col min="2" max="2" width="18.375" style="1311" customWidth="1"/>
    <col min="3" max="33" width="4" style="1311" customWidth="1"/>
    <col min="34" max="34" width="14.125" style="1311" customWidth="1"/>
    <col min="35" max="256" width="9" style="1311"/>
    <col min="257" max="257" width="17.375" style="1311" customWidth="1"/>
    <col min="258" max="258" width="18.375" style="1311" customWidth="1"/>
    <col min="259" max="289" width="4" style="1311" customWidth="1"/>
    <col min="290" max="290" width="14.125" style="1311" customWidth="1"/>
    <col min="291" max="512" width="9" style="1311"/>
    <col min="513" max="513" width="17.375" style="1311" customWidth="1"/>
    <col min="514" max="514" width="18.375" style="1311" customWidth="1"/>
    <col min="515" max="545" width="4" style="1311" customWidth="1"/>
    <col min="546" max="546" width="14.125" style="1311" customWidth="1"/>
    <col min="547" max="768" width="9" style="1311"/>
    <col min="769" max="769" width="17.375" style="1311" customWidth="1"/>
    <col min="770" max="770" width="18.375" style="1311" customWidth="1"/>
    <col min="771" max="801" width="4" style="1311" customWidth="1"/>
    <col min="802" max="802" width="14.125" style="1311" customWidth="1"/>
    <col min="803" max="1024" width="9" style="1311"/>
    <col min="1025" max="1025" width="17.375" style="1311" customWidth="1"/>
    <col min="1026" max="1026" width="18.375" style="1311" customWidth="1"/>
    <col min="1027" max="1057" width="4" style="1311" customWidth="1"/>
    <col min="1058" max="1058" width="14.125" style="1311" customWidth="1"/>
    <col min="1059" max="1280" width="9" style="1311"/>
    <col min="1281" max="1281" width="17.375" style="1311" customWidth="1"/>
    <col min="1282" max="1282" width="18.375" style="1311" customWidth="1"/>
    <col min="1283" max="1313" width="4" style="1311" customWidth="1"/>
    <col min="1314" max="1314" width="14.125" style="1311" customWidth="1"/>
    <col min="1315" max="1536" width="9" style="1311"/>
    <col min="1537" max="1537" width="17.375" style="1311" customWidth="1"/>
    <col min="1538" max="1538" width="18.375" style="1311" customWidth="1"/>
    <col min="1539" max="1569" width="4" style="1311" customWidth="1"/>
    <col min="1570" max="1570" width="14.125" style="1311" customWidth="1"/>
    <col min="1571" max="1792" width="9" style="1311"/>
    <col min="1793" max="1793" width="17.375" style="1311" customWidth="1"/>
    <col min="1794" max="1794" width="18.375" style="1311" customWidth="1"/>
    <col min="1795" max="1825" width="4" style="1311" customWidth="1"/>
    <col min="1826" max="1826" width="14.125" style="1311" customWidth="1"/>
    <col min="1827" max="2048" width="9" style="1311"/>
    <col min="2049" max="2049" width="17.375" style="1311" customWidth="1"/>
    <col min="2050" max="2050" width="18.375" style="1311" customWidth="1"/>
    <col min="2051" max="2081" width="4" style="1311" customWidth="1"/>
    <col min="2082" max="2082" width="14.125" style="1311" customWidth="1"/>
    <col min="2083" max="2304" width="9" style="1311"/>
    <col min="2305" max="2305" width="17.375" style="1311" customWidth="1"/>
    <col min="2306" max="2306" width="18.375" style="1311" customWidth="1"/>
    <col min="2307" max="2337" width="4" style="1311" customWidth="1"/>
    <col min="2338" max="2338" width="14.125" style="1311" customWidth="1"/>
    <col min="2339" max="2560" width="9" style="1311"/>
    <col min="2561" max="2561" width="17.375" style="1311" customWidth="1"/>
    <col min="2562" max="2562" width="18.375" style="1311" customWidth="1"/>
    <col min="2563" max="2593" width="4" style="1311" customWidth="1"/>
    <col min="2594" max="2594" width="14.125" style="1311" customWidth="1"/>
    <col min="2595" max="2816" width="9" style="1311"/>
    <col min="2817" max="2817" width="17.375" style="1311" customWidth="1"/>
    <col min="2818" max="2818" width="18.375" style="1311" customWidth="1"/>
    <col min="2819" max="2849" width="4" style="1311" customWidth="1"/>
    <col min="2850" max="2850" width="14.125" style="1311" customWidth="1"/>
    <col min="2851" max="3072" width="9" style="1311"/>
    <col min="3073" max="3073" width="17.375" style="1311" customWidth="1"/>
    <col min="3074" max="3074" width="18.375" style="1311" customWidth="1"/>
    <col min="3075" max="3105" width="4" style="1311" customWidth="1"/>
    <col min="3106" max="3106" width="14.125" style="1311" customWidth="1"/>
    <col min="3107" max="3328" width="9" style="1311"/>
    <col min="3329" max="3329" width="17.375" style="1311" customWidth="1"/>
    <col min="3330" max="3330" width="18.375" style="1311" customWidth="1"/>
    <col min="3331" max="3361" width="4" style="1311" customWidth="1"/>
    <col min="3362" max="3362" width="14.125" style="1311" customWidth="1"/>
    <col min="3363" max="3584" width="9" style="1311"/>
    <col min="3585" max="3585" width="17.375" style="1311" customWidth="1"/>
    <col min="3586" max="3586" width="18.375" style="1311" customWidth="1"/>
    <col min="3587" max="3617" width="4" style="1311" customWidth="1"/>
    <col min="3618" max="3618" width="14.125" style="1311" customWidth="1"/>
    <col min="3619" max="3840" width="9" style="1311"/>
    <col min="3841" max="3841" width="17.375" style="1311" customWidth="1"/>
    <col min="3842" max="3842" width="18.375" style="1311" customWidth="1"/>
    <col min="3843" max="3873" width="4" style="1311" customWidth="1"/>
    <col min="3874" max="3874" width="14.125" style="1311" customWidth="1"/>
    <col min="3875" max="4096" width="9" style="1311"/>
    <col min="4097" max="4097" width="17.375" style="1311" customWidth="1"/>
    <col min="4098" max="4098" width="18.375" style="1311" customWidth="1"/>
    <col min="4099" max="4129" width="4" style="1311" customWidth="1"/>
    <col min="4130" max="4130" width="14.125" style="1311" customWidth="1"/>
    <col min="4131" max="4352" width="9" style="1311"/>
    <col min="4353" max="4353" width="17.375" style="1311" customWidth="1"/>
    <col min="4354" max="4354" width="18.375" style="1311" customWidth="1"/>
    <col min="4355" max="4385" width="4" style="1311" customWidth="1"/>
    <col min="4386" max="4386" width="14.125" style="1311" customWidth="1"/>
    <col min="4387" max="4608" width="9" style="1311"/>
    <col min="4609" max="4609" width="17.375" style="1311" customWidth="1"/>
    <col min="4610" max="4610" width="18.375" style="1311" customWidth="1"/>
    <col min="4611" max="4641" width="4" style="1311" customWidth="1"/>
    <col min="4642" max="4642" width="14.125" style="1311" customWidth="1"/>
    <col min="4643" max="4864" width="9" style="1311"/>
    <col min="4865" max="4865" width="17.375" style="1311" customWidth="1"/>
    <col min="4866" max="4866" width="18.375" style="1311" customWidth="1"/>
    <col min="4867" max="4897" width="4" style="1311" customWidth="1"/>
    <col min="4898" max="4898" width="14.125" style="1311" customWidth="1"/>
    <col min="4899" max="5120" width="9" style="1311"/>
    <col min="5121" max="5121" width="17.375" style="1311" customWidth="1"/>
    <col min="5122" max="5122" width="18.375" style="1311" customWidth="1"/>
    <col min="5123" max="5153" width="4" style="1311" customWidth="1"/>
    <col min="5154" max="5154" width="14.125" style="1311" customWidth="1"/>
    <col min="5155" max="5376" width="9" style="1311"/>
    <col min="5377" max="5377" width="17.375" style="1311" customWidth="1"/>
    <col min="5378" max="5378" width="18.375" style="1311" customWidth="1"/>
    <col min="5379" max="5409" width="4" style="1311" customWidth="1"/>
    <col min="5410" max="5410" width="14.125" style="1311" customWidth="1"/>
    <col min="5411" max="5632" width="9" style="1311"/>
    <col min="5633" max="5633" width="17.375" style="1311" customWidth="1"/>
    <col min="5634" max="5634" width="18.375" style="1311" customWidth="1"/>
    <col min="5635" max="5665" width="4" style="1311" customWidth="1"/>
    <col min="5666" max="5666" width="14.125" style="1311" customWidth="1"/>
    <col min="5667" max="5888" width="9" style="1311"/>
    <col min="5889" max="5889" width="17.375" style="1311" customWidth="1"/>
    <col min="5890" max="5890" width="18.375" style="1311" customWidth="1"/>
    <col min="5891" max="5921" width="4" style="1311" customWidth="1"/>
    <col min="5922" max="5922" width="14.125" style="1311" customWidth="1"/>
    <col min="5923" max="6144" width="9" style="1311"/>
    <col min="6145" max="6145" width="17.375" style="1311" customWidth="1"/>
    <col min="6146" max="6146" width="18.375" style="1311" customWidth="1"/>
    <col min="6147" max="6177" width="4" style="1311" customWidth="1"/>
    <col min="6178" max="6178" width="14.125" style="1311" customWidth="1"/>
    <col min="6179" max="6400" width="9" style="1311"/>
    <col min="6401" max="6401" width="17.375" style="1311" customWidth="1"/>
    <col min="6402" max="6402" width="18.375" style="1311" customWidth="1"/>
    <col min="6403" max="6433" width="4" style="1311" customWidth="1"/>
    <col min="6434" max="6434" width="14.125" style="1311" customWidth="1"/>
    <col min="6435" max="6656" width="9" style="1311"/>
    <col min="6657" max="6657" width="17.375" style="1311" customWidth="1"/>
    <col min="6658" max="6658" width="18.375" style="1311" customWidth="1"/>
    <col min="6659" max="6689" width="4" style="1311" customWidth="1"/>
    <col min="6690" max="6690" width="14.125" style="1311" customWidth="1"/>
    <col min="6691" max="6912" width="9" style="1311"/>
    <col min="6913" max="6913" width="17.375" style="1311" customWidth="1"/>
    <col min="6914" max="6914" width="18.375" style="1311" customWidth="1"/>
    <col min="6915" max="6945" width="4" style="1311" customWidth="1"/>
    <col min="6946" max="6946" width="14.125" style="1311" customWidth="1"/>
    <col min="6947" max="7168" width="9" style="1311"/>
    <col min="7169" max="7169" width="17.375" style="1311" customWidth="1"/>
    <col min="7170" max="7170" width="18.375" style="1311" customWidth="1"/>
    <col min="7171" max="7201" width="4" style="1311" customWidth="1"/>
    <col min="7202" max="7202" width="14.125" style="1311" customWidth="1"/>
    <col min="7203" max="7424" width="9" style="1311"/>
    <col min="7425" max="7425" width="17.375" style="1311" customWidth="1"/>
    <col min="7426" max="7426" width="18.375" style="1311" customWidth="1"/>
    <col min="7427" max="7457" width="4" style="1311" customWidth="1"/>
    <col min="7458" max="7458" width="14.125" style="1311" customWidth="1"/>
    <col min="7459" max="7680" width="9" style="1311"/>
    <col min="7681" max="7681" width="17.375" style="1311" customWidth="1"/>
    <col min="7682" max="7682" width="18.375" style="1311" customWidth="1"/>
    <col min="7683" max="7713" width="4" style="1311" customWidth="1"/>
    <col min="7714" max="7714" width="14.125" style="1311" customWidth="1"/>
    <col min="7715" max="7936" width="9" style="1311"/>
    <col min="7937" max="7937" width="17.375" style="1311" customWidth="1"/>
    <col min="7938" max="7938" width="18.375" style="1311" customWidth="1"/>
    <col min="7939" max="7969" width="4" style="1311" customWidth="1"/>
    <col min="7970" max="7970" width="14.125" style="1311" customWidth="1"/>
    <col min="7971" max="8192" width="9" style="1311"/>
    <col min="8193" max="8193" width="17.375" style="1311" customWidth="1"/>
    <col min="8194" max="8194" width="18.375" style="1311" customWidth="1"/>
    <col min="8195" max="8225" width="4" style="1311" customWidth="1"/>
    <col min="8226" max="8226" width="14.125" style="1311" customWidth="1"/>
    <col min="8227" max="8448" width="9" style="1311"/>
    <col min="8449" max="8449" width="17.375" style="1311" customWidth="1"/>
    <col min="8450" max="8450" width="18.375" style="1311" customWidth="1"/>
    <col min="8451" max="8481" width="4" style="1311" customWidth="1"/>
    <col min="8482" max="8482" width="14.125" style="1311" customWidth="1"/>
    <col min="8483" max="8704" width="9" style="1311"/>
    <col min="8705" max="8705" width="17.375" style="1311" customWidth="1"/>
    <col min="8706" max="8706" width="18.375" style="1311" customWidth="1"/>
    <col min="8707" max="8737" width="4" style="1311" customWidth="1"/>
    <col min="8738" max="8738" width="14.125" style="1311" customWidth="1"/>
    <col min="8739" max="8960" width="9" style="1311"/>
    <col min="8961" max="8961" width="17.375" style="1311" customWidth="1"/>
    <col min="8962" max="8962" width="18.375" style="1311" customWidth="1"/>
    <col min="8963" max="8993" width="4" style="1311" customWidth="1"/>
    <col min="8994" max="8994" width="14.125" style="1311" customWidth="1"/>
    <col min="8995" max="9216" width="9" style="1311"/>
    <col min="9217" max="9217" width="17.375" style="1311" customWidth="1"/>
    <col min="9218" max="9218" width="18.375" style="1311" customWidth="1"/>
    <col min="9219" max="9249" width="4" style="1311" customWidth="1"/>
    <col min="9250" max="9250" width="14.125" style="1311" customWidth="1"/>
    <col min="9251" max="9472" width="9" style="1311"/>
    <col min="9473" max="9473" width="17.375" style="1311" customWidth="1"/>
    <col min="9474" max="9474" width="18.375" style="1311" customWidth="1"/>
    <col min="9475" max="9505" width="4" style="1311" customWidth="1"/>
    <col min="9506" max="9506" width="14.125" style="1311" customWidth="1"/>
    <col min="9507" max="9728" width="9" style="1311"/>
    <col min="9729" max="9729" width="17.375" style="1311" customWidth="1"/>
    <col min="9730" max="9730" width="18.375" style="1311" customWidth="1"/>
    <col min="9731" max="9761" width="4" style="1311" customWidth="1"/>
    <col min="9762" max="9762" width="14.125" style="1311" customWidth="1"/>
    <col min="9763" max="9984" width="9" style="1311"/>
    <col min="9985" max="9985" width="17.375" style="1311" customWidth="1"/>
    <col min="9986" max="9986" width="18.375" style="1311" customWidth="1"/>
    <col min="9987" max="10017" width="4" style="1311" customWidth="1"/>
    <col min="10018" max="10018" width="14.125" style="1311" customWidth="1"/>
    <col min="10019" max="10240" width="9" style="1311"/>
    <col min="10241" max="10241" width="17.375" style="1311" customWidth="1"/>
    <col min="10242" max="10242" width="18.375" style="1311" customWidth="1"/>
    <col min="10243" max="10273" width="4" style="1311" customWidth="1"/>
    <col min="10274" max="10274" width="14.125" style="1311" customWidth="1"/>
    <col min="10275" max="10496" width="9" style="1311"/>
    <col min="10497" max="10497" width="17.375" style="1311" customWidth="1"/>
    <col min="10498" max="10498" width="18.375" style="1311" customWidth="1"/>
    <col min="10499" max="10529" width="4" style="1311" customWidth="1"/>
    <col min="10530" max="10530" width="14.125" style="1311" customWidth="1"/>
    <col min="10531" max="10752" width="9" style="1311"/>
    <col min="10753" max="10753" width="17.375" style="1311" customWidth="1"/>
    <col min="10754" max="10754" width="18.375" style="1311" customWidth="1"/>
    <col min="10755" max="10785" width="4" style="1311" customWidth="1"/>
    <col min="10786" max="10786" width="14.125" style="1311" customWidth="1"/>
    <col min="10787" max="11008" width="9" style="1311"/>
    <col min="11009" max="11009" width="17.375" style="1311" customWidth="1"/>
    <col min="11010" max="11010" width="18.375" style="1311" customWidth="1"/>
    <col min="11011" max="11041" width="4" style="1311" customWidth="1"/>
    <col min="11042" max="11042" width="14.125" style="1311" customWidth="1"/>
    <col min="11043" max="11264" width="9" style="1311"/>
    <col min="11265" max="11265" width="17.375" style="1311" customWidth="1"/>
    <col min="11266" max="11266" width="18.375" style="1311" customWidth="1"/>
    <col min="11267" max="11297" width="4" style="1311" customWidth="1"/>
    <col min="11298" max="11298" width="14.125" style="1311" customWidth="1"/>
    <col min="11299" max="11520" width="9" style="1311"/>
    <col min="11521" max="11521" width="17.375" style="1311" customWidth="1"/>
    <col min="11522" max="11522" width="18.375" style="1311" customWidth="1"/>
    <col min="11523" max="11553" width="4" style="1311" customWidth="1"/>
    <col min="11554" max="11554" width="14.125" style="1311" customWidth="1"/>
    <col min="11555" max="11776" width="9" style="1311"/>
    <col min="11777" max="11777" width="17.375" style="1311" customWidth="1"/>
    <col min="11778" max="11778" width="18.375" style="1311" customWidth="1"/>
    <col min="11779" max="11809" width="4" style="1311" customWidth="1"/>
    <col min="11810" max="11810" width="14.125" style="1311" customWidth="1"/>
    <col min="11811" max="12032" width="9" style="1311"/>
    <col min="12033" max="12033" width="17.375" style="1311" customWidth="1"/>
    <col min="12034" max="12034" width="18.375" style="1311" customWidth="1"/>
    <col min="12035" max="12065" width="4" style="1311" customWidth="1"/>
    <col min="12066" max="12066" width="14.125" style="1311" customWidth="1"/>
    <col min="12067" max="12288" width="9" style="1311"/>
    <col min="12289" max="12289" width="17.375" style="1311" customWidth="1"/>
    <col min="12290" max="12290" width="18.375" style="1311" customWidth="1"/>
    <col min="12291" max="12321" width="4" style="1311" customWidth="1"/>
    <col min="12322" max="12322" width="14.125" style="1311" customWidth="1"/>
    <col min="12323" max="12544" width="9" style="1311"/>
    <col min="12545" max="12545" width="17.375" style="1311" customWidth="1"/>
    <col min="12546" max="12546" width="18.375" style="1311" customWidth="1"/>
    <col min="12547" max="12577" width="4" style="1311" customWidth="1"/>
    <col min="12578" max="12578" width="14.125" style="1311" customWidth="1"/>
    <col min="12579" max="12800" width="9" style="1311"/>
    <col min="12801" max="12801" width="17.375" style="1311" customWidth="1"/>
    <col min="12802" max="12802" width="18.375" style="1311" customWidth="1"/>
    <col min="12803" max="12833" width="4" style="1311" customWidth="1"/>
    <col min="12834" max="12834" width="14.125" style="1311" customWidth="1"/>
    <col min="12835" max="13056" width="9" style="1311"/>
    <col min="13057" max="13057" width="17.375" style="1311" customWidth="1"/>
    <col min="13058" max="13058" width="18.375" style="1311" customWidth="1"/>
    <col min="13059" max="13089" width="4" style="1311" customWidth="1"/>
    <col min="13090" max="13090" width="14.125" style="1311" customWidth="1"/>
    <col min="13091" max="13312" width="9" style="1311"/>
    <col min="13313" max="13313" width="17.375" style="1311" customWidth="1"/>
    <col min="13314" max="13314" width="18.375" style="1311" customWidth="1"/>
    <col min="13315" max="13345" width="4" style="1311" customWidth="1"/>
    <col min="13346" max="13346" width="14.125" style="1311" customWidth="1"/>
    <col min="13347" max="13568" width="9" style="1311"/>
    <col min="13569" max="13569" width="17.375" style="1311" customWidth="1"/>
    <col min="13570" max="13570" width="18.375" style="1311" customWidth="1"/>
    <col min="13571" max="13601" width="4" style="1311" customWidth="1"/>
    <col min="13602" max="13602" width="14.125" style="1311" customWidth="1"/>
    <col min="13603" max="13824" width="9" style="1311"/>
    <col min="13825" max="13825" width="17.375" style="1311" customWidth="1"/>
    <col min="13826" max="13826" width="18.375" style="1311" customWidth="1"/>
    <col min="13827" max="13857" width="4" style="1311" customWidth="1"/>
    <col min="13858" max="13858" width="14.125" style="1311" customWidth="1"/>
    <col min="13859" max="14080" width="9" style="1311"/>
    <col min="14081" max="14081" width="17.375" style="1311" customWidth="1"/>
    <col min="14082" max="14082" width="18.375" style="1311" customWidth="1"/>
    <col min="14083" max="14113" width="4" style="1311" customWidth="1"/>
    <col min="14114" max="14114" width="14.125" style="1311" customWidth="1"/>
    <col min="14115" max="14336" width="9" style="1311"/>
    <col min="14337" max="14337" width="17.375" style="1311" customWidth="1"/>
    <col min="14338" max="14338" width="18.375" style="1311" customWidth="1"/>
    <col min="14339" max="14369" width="4" style="1311" customWidth="1"/>
    <col min="14370" max="14370" width="14.125" style="1311" customWidth="1"/>
    <col min="14371" max="14592" width="9" style="1311"/>
    <col min="14593" max="14593" width="17.375" style="1311" customWidth="1"/>
    <col min="14594" max="14594" width="18.375" style="1311" customWidth="1"/>
    <col min="14595" max="14625" width="4" style="1311" customWidth="1"/>
    <col min="14626" max="14626" width="14.125" style="1311" customWidth="1"/>
    <col min="14627" max="14848" width="9" style="1311"/>
    <col min="14849" max="14849" width="17.375" style="1311" customWidth="1"/>
    <col min="14850" max="14850" width="18.375" style="1311" customWidth="1"/>
    <col min="14851" max="14881" width="4" style="1311" customWidth="1"/>
    <col min="14882" max="14882" width="14.125" style="1311" customWidth="1"/>
    <col min="14883" max="15104" width="9" style="1311"/>
    <col min="15105" max="15105" width="17.375" style="1311" customWidth="1"/>
    <col min="15106" max="15106" width="18.375" style="1311" customWidth="1"/>
    <col min="15107" max="15137" width="4" style="1311" customWidth="1"/>
    <col min="15138" max="15138" width="14.125" style="1311" customWidth="1"/>
    <col min="15139" max="15360" width="9" style="1311"/>
    <col min="15361" max="15361" width="17.375" style="1311" customWidth="1"/>
    <col min="15362" max="15362" width="18.375" style="1311" customWidth="1"/>
    <col min="15363" max="15393" width="4" style="1311" customWidth="1"/>
    <col min="15394" max="15394" width="14.125" style="1311" customWidth="1"/>
    <col min="15395" max="15616" width="9" style="1311"/>
    <col min="15617" max="15617" width="17.375" style="1311" customWidth="1"/>
    <col min="15618" max="15618" width="18.375" style="1311" customWidth="1"/>
    <col min="15619" max="15649" width="4" style="1311" customWidth="1"/>
    <col min="15650" max="15650" width="14.125" style="1311" customWidth="1"/>
    <col min="15651" max="15872" width="9" style="1311"/>
    <col min="15873" max="15873" width="17.375" style="1311" customWidth="1"/>
    <col min="15874" max="15874" width="18.375" style="1311" customWidth="1"/>
    <col min="15875" max="15905" width="4" style="1311" customWidth="1"/>
    <col min="15906" max="15906" width="14.125" style="1311" customWidth="1"/>
    <col min="15907" max="16128" width="9" style="1311"/>
    <col min="16129" max="16129" width="17.375" style="1311" customWidth="1"/>
    <col min="16130" max="16130" width="18.375" style="1311" customWidth="1"/>
    <col min="16131" max="16161" width="4" style="1311" customWidth="1"/>
    <col min="16162" max="16162" width="14.125" style="1311" customWidth="1"/>
    <col min="16163" max="16384" width="9" style="1311"/>
  </cols>
  <sheetData>
    <row r="1" spans="1:34" ht="18.75" x14ac:dyDescent="0.15">
      <c r="A1" s="1327" t="s">
        <v>2892</v>
      </c>
    </row>
    <row r="3" spans="1:34" ht="21" x14ac:dyDescent="0.15">
      <c r="A3" s="1328" t="s">
        <v>2861</v>
      </c>
      <c r="B3" s="1329"/>
    </row>
    <row r="4" spans="1:34" ht="8.25" customHeight="1" x14ac:dyDescent="0.15">
      <c r="A4" s="1330"/>
      <c r="B4" s="1329"/>
    </row>
    <row r="5" spans="1:34" ht="28.5" customHeight="1" x14ac:dyDescent="0.15">
      <c r="B5" s="1331"/>
      <c r="C5" s="1332"/>
      <c r="E5" s="2614"/>
      <c r="F5" s="2614"/>
      <c r="G5" s="2614"/>
      <c r="H5" s="2614"/>
      <c r="I5" s="2615"/>
      <c r="J5" s="2615"/>
      <c r="K5" s="2615"/>
      <c r="L5" s="2615"/>
      <c r="M5" s="2615"/>
      <c r="N5" s="2615"/>
      <c r="V5" s="2615"/>
      <c r="W5" s="2615"/>
      <c r="X5" s="2615"/>
      <c r="Y5" s="2615"/>
      <c r="Z5" s="2615"/>
      <c r="AA5" s="2615"/>
    </row>
    <row r="6" spans="1:34" s="1334" customFormat="1" ht="29.25" customHeight="1" x14ac:dyDescent="0.15">
      <c r="A6" s="2616" t="s">
        <v>2862</v>
      </c>
      <c r="B6" s="2616" t="s">
        <v>1054</v>
      </c>
      <c r="C6" s="1333">
        <v>1</v>
      </c>
      <c r="D6" s="1333">
        <v>2</v>
      </c>
      <c r="E6" s="1333">
        <v>3</v>
      </c>
      <c r="F6" s="1333">
        <v>4</v>
      </c>
      <c r="G6" s="1333">
        <v>5</v>
      </c>
      <c r="H6" s="1333">
        <v>6</v>
      </c>
      <c r="I6" s="1333">
        <v>7</v>
      </c>
      <c r="J6" s="1333">
        <v>8</v>
      </c>
      <c r="K6" s="1333">
        <v>9</v>
      </c>
      <c r="L6" s="1333">
        <v>10</v>
      </c>
      <c r="M6" s="1333">
        <v>11</v>
      </c>
      <c r="N6" s="1333">
        <v>12</v>
      </c>
      <c r="O6" s="1333">
        <v>13</v>
      </c>
      <c r="P6" s="1333">
        <v>14</v>
      </c>
      <c r="Q6" s="1333">
        <v>15</v>
      </c>
      <c r="R6" s="1333">
        <v>16</v>
      </c>
      <c r="S6" s="1333">
        <v>17</v>
      </c>
      <c r="T6" s="1333">
        <v>18</v>
      </c>
      <c r="U6" s="1333">
        <v>19</v>
      </c>
      <c r="V6" s="1333">
        <v>20</v>
      </c>
      <c r="W6" s="1333">
        <v>21</v>
      </c>
      <c r="X6" s="1333">
        <v>22</v>
      </c>
      <c r="Y6" s="1333">
        <v>23</v>
      </c>
      <c r="Z6" s="1333">
        <v>24</v>
      </c>
      <c r="AA6" s="1333">
        <v>25</v>
      </c>
      <c r="AB6" s="1333">
        <v>26</v>
      </c>
      <c r="AC6" s="1333">
        <v>27</v>
      </c>
      <c r="AD6" s="1333">
        <v>28</v>
      </c>
      <c r="AE6" s="1333">
        <v>29</v>
      </c>
      <c r="AF6" s="1333">
        <v>30</v>
      </c>
      <c r="AG6" s="1333">
        <v>31</v>
      </c>
      <c r="AH6" s="2612" t="s">
        <v>2863</v>
      </c>
    </row>
    <row r="7" spans="1:34" s="1334" customFormat="1" ht="32.25" customHeight="1" x14ac:dyDescent="0.15">
      <c r="A7" s="2616"/>
      <c r="B7" s="2616"/>
      <c r="C7" s="1335" t="s">
        <v>790</v>
      </c>
      <c r="D7" s="1336" t="s">
        <v>622</v>
      </c>
      <c r="E7" s="1335" t="s">
        <v>2864</v>
      </c>
      <c r="F7" s="1336" t="s">
        <v>2865</v>
      </c>
      <c r="G7" s="1335" t="s">
        <v>2866</v>
      </c>
      <c r="H7" s="1336" t="s">
        <v>2867</v>
      </c>
      <c r="I7" s="1335" t="s">
        <v>2868</v>
      </c>
      <c r="J7" s="1335" t="s">
        <v>2869</v>
      </c>
      <c r="K7" s="1336" t="s">
        <v>1255</v>
      </c>
      <c r="L7" s="1335" t="s">
        <v>2870</v>
      </c>
      <c r="M7" s="1336" t="s">
        <v>2871</v>
      </c>
      <c r="N7" s="1335" t="s">
        <v>2872</v>
      </c>
      <c r="O7" s="1336" t="s">
        <v>2873</v>
      </c>
      <c r="P7" s="1335" t="s">
        <v>2874</v>
      </c>
      <c r="Q7" s="1335" t="s">
        <v>2869</v>
      </c>
      <c r="R7" s="1336" t="s">
        <v>1255</v>
      </c>
      <c r="S7" s="1335" t="s">
        <v>2870</v>
      </c>
      <c r="T7" s="1336" t="s">
        <v>2871</v>
      </c>
      <c r="U7" s="1335" t="s">
        <v>2872</v>
      </c>
      <c r="V7" s="1336" t="s">
        <v>2873</v>
      </c>
      <c r="W7" s="1335" t="s">
        <v>2874</v>
      </c>
      <c r="X7" s="1335" t="s">
        <v>2869</v>
      </c>
      <c r="Y7" s="1336" t="s">
        <v>1255</v>
      </c>
      <c r="Z7" s="1335" t="s">
        <v>2870</v>
      </c>
      <c r="AA7" s="1336" t="s">
        <v>2871</v>
      </c>
      <c r="AB7" s="1335" t="s">
        <v>2872</v>
      </c>
      <c r="AC7" s="1336" t="s">
        <v>2873</v>
      </c>
      <c r="AD7" s="1335" t="s">
        <v>2874</v>
      </c>
      <c r="AE7" s="1335" t="s">
        <v>2869</v>
      </c>
      <c r="AF7" s="1336" t="s">
        <v>1703</v>
      </c>
      <c r="AG7" s="1336" t="s">
        <v>2864</v>
      </c>
      <c r="AH7" s="2613"/>
    </row>
    <row r="8" spans="1:34" s="1334" customFormat="1" ht="22.5" customHeight="1" x14ac:dyDescent="0.15">
      <c r="A8" s="1337" t="s">
        <v>2875</v>
      </c>
      <c r="B8" s="1338"/>
      <c r="C8" s="1339"/>
      <c r="D8" s="1340"/>
      <c r="E8" s="1340"/>
      <c r="F8" s="1341"/>
      <c r="G8" s="1341"/>
      <c r="H8" s="1341"/>
      <c r="I8" s="1341"/>
      <c r="J8" s="1341"/>
      <c r="K8" s="1341"/>
      <c r="L8" s="1341"/>
      <c r="M8" s="1341"/>
      <c r="N8" s="1341"/>
      <c r="O8" s="1341"/>
      <c r="P8" s="1341"/>
      <c r="Q8" s="1340"/>
      <c r="R8" s="1340"/>
      <c r="S8" s="1340"/>
      <c r="T8" s="1341"/>
      <c r="U8" s="1341"/>
      <c r="V8" s="1341"/>
      <c r="W8" s="1341"/>
      <c r="X8" s="1341"/>
      <c r="Y8" s="1341"/>
      <c r="Z8" s="1341"/>
      <c r="AA8" s="1341"/>
      <c r="AB8" s="1341"/>
      <c r="AC8" s="1341"/>
      <c r="AD8" s="1341"/>
      <c r="AE8" s="1340"/>
      <c r="AF8" s="1340"/>
      <c r="AG8" s="1340"/>
      <c r="AH8" s="1341">
        <f t="shared" ref="AH8:AH20" si="0">SUM(C8:AG8)</f>
        <v>0</v>
      </c>
    </row>
    <row r="9" spans="1:34" s="1334" customFormat="1" ht="22.5" customHeight="1" x14ac:dyDescent="0.15">
      <c r="A9" s="1337" t="s">
        <v>2875</v>
      </c>
      <c r="B9" s="1342"/>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f t="shared" si="0"/>
        <v>0</v>
      </c>
    </row>
    <row r="10" spans="1:34" s="1334" customFormat="1" ht="22.5" customHeight="1" x14ac:dyDescent="0.15">
      <c r="A10" s="1337" t="s">
        <v>2876</v>
      </c>
      <c r="B10" s="1343"/>
      <c r="C10" s="1341"/>
      <c r="D10" s="1341"/>
      <c r="E10" s="1341"/>
      <c r="F10" s="1341"/>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341"/>
      <c r="AE10" s="1341"/>
      <c r="AF10" s="1341"/>
      <c r="AG10" s="1341"/>
      <c r="AH10" s="1341">
        <f t="shared" si="0"/>
        <v>0</v>
      </c>
    </row>
    <row r="11" spans="1:34" s="1334" customFormat="1" ht="22.5" customHeight="1" x14ac:dyDescent="0.15">
      <c r="A11" s="1337" t="s">
        <v>2877</v>
      </c>
      <c r="B11" s="1343"/>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f t="shared" si="0"/>
        <v>0</v>
      </c>
    </row>
    <row r="12" spans="1:34" s="1334" customFormat="1" ht="22.5" customHeight="1" x14ac:dyDescent="0.15">
      <c r="A12" s="1337" t="s">
        <v>2318</v>
      </c>
      <c r="B12" s="1343"/>
      <c r="C12" s="1341"/>
      <c r="D12" s="1341"/>
      <c r="E12" s="1341"/>
      <c r="F12" s="1341"/>
      <c r="G12" s="1341"/>
      <c r="H12" s="1341"/>
      <c r="I12" s="1341"/>
      <c r="J12" s="1341"/>
      <c r="K12" s="1341"/>
      <c r="L12" s="1341"/>
      <c r="M12" s="1341"/>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f t="shared" si="0"/>
        <v>0</v>
      </c>
    </row>
    <row r="13" spans="1:34" s="1334" customFormat="1" ht="22.5" customHeight="1" x14ac:dyDescent="0.15">
      <c r="A13" s="1337" t="s">
        <v>2318</v>
      </c>
      <c r="B13" s="1343"/>
      <c r="C13" s="1341"/>
      <c r="D13" s="1341"/>
      <c r="E13" s="1341"/>
      <c r="F13" s="1341"/>
      <c r="G13" s="1341"/>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f t="shared" si="0"/>
        <v>0</v>
      </c>
    </row>
    <row r="14" spans="1:34" s="1334" customFormat="1" ht="22.5" customHeight="1" x14ac:dyDescent="0.15">
      <c r="A14" s="1337" t="s">
        <v>2318</v>
      </c>
      <c r="B14" s="1343"/>
      <c r="C14" s="1341"/>
      <c r="D14" s="1341"/>
      <c r="E14" s="1341"/>
      <c r="F14" s="1341"/>
      <c r="G14" s="1341"/>
      <c r="H14" s="1341"/>
      <c r="I14" s="1341"/>
      <c r="J14" s="1341"/>
      <c r="K14" s="1341"/>
      <c r="L14" s="1341"/>
      <c r="M14" s="1341"/>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f t="shared" si="0"/>
        <v>0</v>
      </c>
    </row>
    <row r="15" spans="1:34" s="1334" customFormat="1" ht="22.5" customHeight="1" x14ac:dyDescent="0.15">
      <c r="A15" s="1337" t="s">
        <v>2318</v>
      </c>
      <c r="B15" s="1343"/>
      <c r="C15" s="1341"/>
      <c r="D15" s="1341"/>
      <c r="E15" s="1341"/>
      <c r="F15" s="1341"/>
      <c r="G15" s="1341"/>
      <c r="H15" s="1341"/>
      <c r="I15" s="1341"/>
      <c r="J15" s="1341"/>
      <c r="K15" s="1341"/>
      <c r="L15" s="1341"/>
      <c r="M15" s="1341"/>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f t="shared" si="0"/>
        <v>0</v>
      </c>
    </row>
    <row r="16" spans="1:34" s="1334" customFormat="1" ht="22.5" customHeight="1" x14ac:dyDescent="0.15">
      <c r="A16" s="1337" t="s">
        <v>2318</v>
      </c>
      <c r="B16" s="1343"/>
      <c r="C16" s="1341"/>
      <c r="D16" s="1341"/>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f t="shared" si="0"/>
        <v>0</v>
      </c>
    </row>
    <row r="17" spans="1:34" s="1334" customFormat="1" ht="22.5" customHeight="1" x14ac:dyDescent="0.15">
      <c r="A17" s="1337" t="s">
        <v>2318</v>
      </c>
      <c r="B17" s="1343"/>
      <c r="C17" s="1341"/>
      <c r="D17" s="1341"/>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f t="shared" si="0"/>
        <v>0</v>
      </c>
    </row>
    <row r="18" spans="1:34" s="1334" customFormat="1" ht="22.5" customHeight="1" x14ac:dyDescent="0.15">
      <c r="A18" s="1337" t="s">
        <v>2318</v>
      </c>
      <c r="B18" s="1343"/>
      <c r="C18" s="1341"/>
      <c r="D18" s="1341"/>
      <c r="E18" s="1341"/>
      <c r="F18" s="1341"/>
      <c r="G18" s="1341"/>
      <c r="H18" s="1341"/>
      <c r="I18" s="1341"/>
      <c r="J18" s="1341"/>
      <c r="K18" s="1341"/>
      <c r="L18" s="1341"/>
      <c r="M18" s="1341"/>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f t="shared" si="0"/>
        <v>0</v>
      </c>
    </row>
    <row r="19" spans="1:34" s="1334" customFormat="1" ht="22.5" customHeight="1" x14ac:dyDescent="0.15">
      <c r="A19" s="1337" t="s">
        <v>2318</v>
      </c>
      <c r="B19" s="1343"/>
      <c r="C19" s="1341"/>
      <c r="D19" s="1341"/>
      <c r="E19" s="1341"/>
      <c r="F19" s="1341"/>
      <c r="G19" s="1341"/>
      <c r="H19" s="1341"/>
      <c r="I19" s="1341"/>
      <c r="J19" s="1341"/>
      <c r="K19" s="1341"/>
      <c r="L19" s="1341"/>
      <c r="M19" s="1341"/>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f t="shared" si="0"/>
        <v>0</v>
      </c>
    </row>
    <row r="20" spans="1:34" s="1334" customFormat="1" ht="32.25" customHeight="1" x14ac:dyDescent="0.15">
      <c r="A20" s="1333" t="s">
        <v>1479</v>
      </c>
      <c r="B20" s="1344"/>
      <c r="C20" s="1345">
        <f>SUM(C8:C19)</f>
        <v>0</v>
      </c>
      <c r="D20" s="1345">
        <f>SUM(D8:D19)</f>
        <v>0</v>
      </c>
      <c r="E20" s="1345">
        <f t="shared" ref="E20:AG20" si="1">SUM(E8:E19)</f>
        <v>0</v>
      </c>
      <c r="F20" s="1345">
        <f t="shared" si="1"/>
        <v>0</v>
      </c>
      <c r="G20" s="1345">
        <f t="shared" si="1"/>
        <v>0</v>
      </c>
      <c r="H20" s="1345">
        <f t="shared" si="1"/>
        <v>0</v>
      </c>
      <c r="I20" s="1345">
        <f t="shared" si="1"/>
        <v>0</v>
      </c>
      <c r="J20" s="1345">
        <f t="shared" si="1"/>
        <v>0</v>
      </c>
      <c r="K20" s="1345">
        <f t="shared" si="1"/>
        <v>0</v>
      </c>
      <c r="L20" s="1345">
        <f t="shared" si="1"/>
        <v>0</v>
      </c>
      <c r="M20" s="1345">
        <f t="shared" si="1"/>
        <v>0</v>
      </c>
      <c r="N20" s="1345">
        <f t="shared" si="1"/>
        <v>0</v>
      </c>
      <c r="O20" s="1345">
        <f t="shared" si="1"/>
        <v>0</v>
      </c>
      <c r="P20" s="1345">
        <f t="shared" si="1"/>
        <v>0</v>
      </c>
      <c r="Q20" s="1345">
        <f t="shared" si="1"/>
        <v>0</v>
      </c>
      <c r="R20" s="1345">
        <f t="shared" si="1"/>
        <v>0</v>
      </c>
      <c r="S20" s="1345">
        <f t="shared" si="1"/>
        <v>0</v>
      </c>
      <c r="T20" s="1345">
        <f t="shared" si="1"/>
        <v>0</v>
      </c>
      <c r="U20" s="1345">
        <f t="shared" si="1"/>
        <v>0</v>
      </c>
      <c r="V20" s="1345">
        <f t="shared" si="1"/>
        <v>0</v>
      </c>
      <c r="W20" s="1345">
        <f t="shared" si="1"/>
        <v>0</v>
      </c>
      <c r="X20" s="1345">
        <f t="shared" si="1"/>
        <v>0</v>
      </c>
      <c r="Y20" s="1345">
        <f t="shared" si="1"/>
        <v>0</v>
      </c>
      <c r="Z20" s="1345">
        <f t="shared" si="1"/>
        <v>0</v>
      </c>
      <c r="AA20" s="1345">
        <f t="shared" si="1"/>
        <v>0</v>
      </c>
      <c r="AB20" s="1345">
        <f t="shared" si="1"/>
        <v>0</v>
      </c>
      <c r="AC20" s="1345">
        <f t="shared" si="1"/>
        <v>0</v>
      </c>
      <c r="AD20" s="1345">
        <f t="shared" si="1"/>
        <v>0</v>
      </c>
      <c r="AE20" s="1345">
        <f t="shared" si="1"/>
        <v>0</v>
      </c>
      <c r="AF20" s="1345">
        <f t="shared" si="1"/>
        <v>0</v>
      </c>
      <c r="AG20" s="1345">
        <f t="shared" si="1"/>
        <v>0</v>
      </c>
      <c r="AH20" s="1345">
        <f t="shared" si="0"/>
        <v>0</v>
      </c>
    </row>
    <row r="21" spans="1:34" ht="6" customHeight="1" x14ac:dyDescent="0.15">
      <c r="B21" s="1291"/>
      <c r="C21" s="1291"/>
      <c r="D21" s="1291"/>
      <c r="E21" s="1291"/>
      <c r="F21" s="1291"/>
      <c r="G21" s="1291"/>
      <c r="H21" s="1291"/>
      <c r="I21" s="1291"/>
      <c r="J21" s="1291"/>
      <c r="K21" s="1291"/>
      <c r="L21" s="1291"/>
      <c r="M21" s="1291"/>
      <c r="N21" s="1291"/>
      <c r="O21" s="1291"/>
      <c r="P21" s="1346"/>
      <c r="Q21" s="1346"/>
      <c r="R21" s="1346"/>
      <c r="S21" s="1346"/>
      <c r="T21" s="1346"/>
      <c r="U21" s="1346"/>
      <c r="V21" s="1346"/>
      <c r="W21" s="1346"/>
      <c r="X21" s="1346"/>
      <c r="Y21" s="1346"/>
      <c r="Z21" s="1346"/>
      <c r="AA21" s="1346"/>
      <c r="AB21" s="1346"/>
      <c r="AC21" s="1346"/>
      <c r="AD21" s="1346"/>
      <c r="AE21" s="1346"/>
      <c r="AF21" s="1346"/>
      <c r="AG21" s="1346"/>
      <c r="AH21" s="1346"/>
    </row>
    <row r="22" spans="1:34" ht="23.25" customHeight="1" x14ac:dyDescent="0.15">
      <c r="B22" s="2610" t="s">
        <v>2878</v>
      </c>
      <c r="C22" s="2610"/>
      <c r="D22" s="2610"/>
      <c r="E22" s="2610"/>
      <c r="F22" s="2610"/>
      <c r="G22" s="2610"/>
      <c r="H22" s="2610"/>
      <c r="I22" s="2610"/>
      <c r="J22" s="2610"/>
      <c r="K22" s="2610"/>
      <c r="L22" s="2610"/>
      <c r="M22" s="2610"/>
      <c r="N22" s="2610"/>
      <c r="O22" s="2610"/>
      <c r="P22" s="2610"/>
      <c r="Q22" s="2610"/>
      <c r="R22" s="2610"/>
      <c r="S22" s="2610"/>
      <c r="T22" s="2610"/>
      <c r="U22" s="2610"/>
      <c r="V22" s="2610"/>
      <c r="W22" s="1347"/>
      <c r="X22" s="1334"/>
      <c r="Y22" s="1334"/>
      <c r="Z22" s="1334"/>
      <c r="AA22" s="1334"/>
      <c r="AB22" s="1334"/>
    </row>
    <row r="23" spans="1:34" ht="23.25" customHeight="1" x14ac:dyDescent="0.15">
      <c r="B23" s="2610" t="s">
        <v>2879</v>
      </c>
      <c r="C23" s="2610"/>
      <c r="D23" s="2610"/>
      <c r="E23" s="2610"/>
      <c r="F23" s="2610"/>
      <c r="G23" s="2610"/>
      <c r="H23" s="2610"/>
      <c r="I23" s="2610"/>
      <c r="J23" s="2610"/>
      <c r="K23" s="2610"/>
      <c r="L23" s="2610"/>
      <c r="M23" s="2610"/>
      <c r="N23" s="2610"/>
      <c r="O23" s="2610"/>
      <c r="P23" s="2610"/>
      <c r="Q23" s="2610"/>
      <c r="R23" s="2610"/>
      <c r="S23" s="2610"/>
      <c r="T23" s="2610"/>
      <c r="U23" s="2610"/>
      <c r="V23" s="2610"/>
      <c r="W23" s="2610"/>
      <c r="X23" s="2610"/>
      <c r="Y23" s="2610"/>
      <c r="Z23" s="2610"/>
      <c r="AA23" s="2610"/>
      <c r="AB23" s="2610"/>
    </row>
    <row r="24" spans="1:34" ht="23.25" customHeight="1" x14ac:dyDescent="0.15">
      <c r="B24" s="2611" t="s">
        <v>2880</v>
      </c>
      <c r="C24" s="2611"/>
      <c r="D24" s="2611"/>
      <c r="E24" s="2611"/>
      <c r="F24" s="2611"/>
      <c r="G24" s="2611"/>
      <c r="H24" s="2611"/>
      <c r="I24" s="2611"/>
      <c r="J24" s="2611"/>
      <c r="K24" s="2611"/>
      <c r="L24" s="2611"/>
      <c r="M24" s="2611"/>
      <c r="N24" s="2611"/>
      <c r="O24" s="2611"/>
      <c r="P24" s="2611"/>
      <c r="Q24" s="2611"/>
      <c r="R24" s="2611"/>
      <c r="S24" s="2611"/>
      <c r="T24" s="2611"/>
      <c r="U24" s="2611"/>
      <c r="V24" s="2611"/>
      <c r="W24" s="1334"/>
      <c r="X24" s="1334"/>
      <c r="Y24" s="1334"/>
      <c r="Z24" s="1334"/>
      <c r="AA24" s="1334"/>
      <c r="AB24" s="1334"/>
    </row>
    <row r="25" spans="1:34" ht="23.25" customHeight="1" x14ac:dyDescent="0.15">
      <c r="B25" s="2610" t="s">
        <v>2881</v>
      </c>
      <c r="C25" s="2610"/>
      <c r="D25" s="2610"/>
      <c r="E25" s="2610"/>
      <c r="F25" s="2610"/>
      <c r="G25" s="2610"/>
      <c r="H25" s="2610"/>
      <c r="I25" s="2610"/>
      <c r="J25" s="2610"/>
      <c r="K25" s="2610"/>
      <c r="L25" s="2610"/>
      <c r="M25" s="2610"/>
      <c r="N25" s="2610"/>
      <c r="O25" s="2610"/>
      <c r="P25" s="2610"/>
      <c r="Q25" s="2610"/>
      <c r="R25" s="2610"/>
      <c r="S25" s="2610"/>
      <c r="T25" s="2610"/>
      <c r="U25" s="2610"/>
      <c r="V25" s="2610"/>
      <c r="W25" s="2610"/>
      <c r="X25" s="2610"/>
      <c r="Y25" s="2610"/>
      <c r="Z25" s="2610"/>
      <c r="AA25" s="2610"/>
      <c r="AB25" s="2610"/>
      <c r="AC25" s="2610"/>
      <c r="AD25" s="2610"/>
      <c r="AE25" s="2610"/>
    </row>
    <row r="26" spans="1:34" ht="23.25" customHeight="1" x14ac:dyDescent="0.15">
      <c r="B26" s="2610" t="s">
        <v>2882</v>
      </c>
      <c r="C26" s="2610"/>
      <c r="D26" s="2610"/>
      <c r="E26" s="2610"/>
      <c r="F26" s="2610"/>
      <c r="G26" s="2610"/>
      <c r="H26" s="2610"/>
      <c r="I26" s="2610"/>
      <c r="J26" s="2610"/>
      <c r="K26" s="2610"/>
      <c r="L26" s="2610"/>
      <c r="M26" s="2610"/>
      <c r="N26" s="2610"/>
      <c r="O26" s="2610"/>
      <c r="P26" s="2610"/>
      <c r="Q26" s="2610"/>
      <c r="R26" s="2610"/>
      <c r="S26" s="2610"/>
      <c r="T26" s="2610"/>
      <c r="U26" s="2610"/>
      <c r="V26" s="2610"/>
      <c r="W26" s="2610"/>
      <c r="X26" s="2610"/>
      <c r="Y26" s="2610"/>
      <c r="Z26" s="2610"/>
      <c r="AA26" s="2610"/>
      <c r="AB26" s="2610"/>
      <c r="AC26" s="2610"/>
      <c r="AD26" s="2610"/>
      <c r="AE26" s="2610"/>
    </row>
    <row r="27" spans="1:34" ht="8.25" customHeight="1" x14ac:dyDescent="0.15"/>
    <row r="28" spans="1:34" ht="22.5" customHeight="1" x14ac:dyDescent="0.15">
      <c r="A28" s="1334" t="s">
        <v>2883</v>
      </c>
    </row>
    <row r="29" spans="1:34" s="1334" customFormat="1" ht="22.5" customHeight="1" x14ac:dyDescent="0.15">
      <c r="B29" s="1348" t="s">
        <v>2884</v>
      </c>
      <c r="C29" s="2607" t="s">
        <v>2885</v>
      </c>
      <c r="D29" s="2608"/>
      <c r="E29" s="2608"/>
      <c r="F29" s="2608"/>
      <c r="G29" s="2608"/>
      <c r="H29" s="2608"/>
      <c r="I29" s="2608"/>
      <c r="J29" s="2608"/>
      <c r="K29" s="2608"/>
      <c r="L29" s="2608"/>
      <c r="M29" s="2608"/>
      <c r="N29" s="2608"/>
      <c r="R29" s="1256"/>
      <c r="S29" s="1256"/>
      <c r="T29" s="1256"/>
      <c r="U29" s="1256"/>
      <c r="V29" s="1256"/>
      <c r="W29" s="1256"/>
      <c r="X29" s="1256"/>
    </row>
    <row r="30" spans="1:34" s="1334" customFormat="1" ht="22.5" customHeight="1" x14ac:dyDescent="0.15">
      <c r="B30" s="1348" t="s">
        <v>2886</v>
      </c>
      <c r="C30" s="2607" t="s">
        <v>2887</v>
      </c>
      <c r="D30" s="2608"/>
      <c r="E30" s="2608"/>
      <c r="F30" s="2608"/>
      <c r="G30" s="2608"/>
      <c r="H30" s="2608"/>
      <c r="I30" s="2608"/>
      <c r="J30" s="2608"/>
      <c r="K30" s="2608"/>
      <c r="L30" s="2608"/>
      <c r="M30" s="2608"/>
      <c r="N30" s="2608"/>
      <c r="R30" s="1256"/>
      <c r="S30" s="1256"/>
      <c r="T30" s="1256"/>
      <c r="U30" s="1256"/>
      <c r="V30" s="1256"/>
      <c r="W30" s="1256"/>
      <c r="X30" s="1256"/>
    </row>
    <row r="31" spans="1:34" s="1334" customFormat="1" ht="22.5" customHeight="1" x14ac:dyDescent="0.15">
      <c r="B31" s="1348" t="s">
        <v>2888</v>
      </c>
      <c r="C31" s="2607" t="s">
        <v>2889</v>
      </c>
      <c r="D31" s="2608"/>
      <c r="E31" s="2608"/>
      <c r="F31" s="2608"/>
      <c r="G31" s="2608"/>
      <c r="H31" s="2608"/>
      <c r="I31" s="2608"/>
      <c r="J31" s="2608"/>
      <c r="K31" s="2608"/>
      <c r="L31" s="2608"/>
      <c r="M31" s="2608"/>
      <c r="N31" s="2608"/>
      <c r="R31" s="1256"/>
      <c r="S31" s="1256"/>
      <c r="T31" s="1256"/>
      <c r="U31" s="1256"/>
      <c r="V31" s="1256"/>
      <c r="W31" s="1256"/>
      <c r="X31" s="1256"/>
    </row>
    <row r="32" spans="1:34" s="1334" customFormat="1" ht="22.5" customHeight="1" x14ac:dyDescent="0.15">
      <c r="B32" s="1348" t="s">
        <v>2890</v>
      </c>
      <c r="C32" s="2502" t="s">
        <v>2891</v>
      </c>
      <c r="D32" s="2609"/>
      <c r="E32" s="2609"/>
      <c r="F32" s="2609"/>
      <c r="G32" s="2609"/>
      <c r="H32" s="2609"/>
      <c r="I32" s="2609"/>
      <c r="J32" s="2609"/>
      <c r="K32" s="2609"/>
      <c r="L32" s="2609"/>
      <c r="M32" s="2609"/>
      <c r="N32" s="2609"/>
      <c r="O32" s="2609"/>
      <c r="P32" s="2609"/>
      <c r="Q32" s="2609"/>
      <c r="R32" s="2609"/>
      <c r="S32" s="2609"/>
      <c r="T32" s="2609"/>
      <c r="U32" s="2609"/>
    </row>
  </sheetData>
  <mergeCells count="15">
    <mergeCell ref="AH6:AH7"/>
    <mergeCell ref="E5:H5"/>
    <mergeCell ref="I5:N5"/>
    <mergeCell ref="V5:AA5"/>
    <mergeCell ref="A6:A7"/>
    <mergeCell ref="B6:B7"/>
    <mergeCell ref="C30:N30"/>
    <mergeCell ref="C31:N31"/>
    <mergeCell ref="C32:U32"/>
    <mergeCell ref="B22:V22"/>
    <mergeCell ref="B23:AB23"/>
    <mergeCell ref="B24:V24"/>
    <mergeCell ref="B25:AE25"/>
    <mergeCell ref="B26:AE26"/>
    <mergeCell ref="C29:N29"/>
  </mergeCells>
  <phoneticPr fontId="2"/>
  <pageMargins left="0.51181102362204722" right="0.51181102362204722" top="0.74803149606299213" bottom="0.74803149606299213" header="0.31496062992125984" footer="0.31496062992125984"/>
  <pageSetup paperSize="9" scale="77"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J73"/>
  <sheetViews>
    <sheetView view="pageBreakPreview" zoomScaleNormal="100" workbookViewId="0">
      <selection activeCell="I14" sqref="I14:J16"/>
    </sheetView>
  </sheetViews>
  <sheetFormatPr defaultRowHeight="13.5" x14ac:dyDescent="0.15"/>
  <cols>
    <col min="1" max="16384" width="9" style="1350"/>
  </cols>
  <sheetData>
    <row r="1" spans="1:10" ht="20.100000000000001" customHeight="1" x14ac:dyDescent="0.15">
      <c r="A1" s="1349" t="s">
        <v>2926</v>
      </c>
      <c r="H1" s="2638" t="s">
        <v>2893</v>
      </c>
      <c r="I1" s="2638"/>
      <c r="J1" s="2638"/>
    </row>
    <row r="2" spans="1:10" ht="20.100000000000001" customHeight="1" x14ac:dyDescent="0.15"/>
    <row r="3" spans="1:10" ht="20.100000000000001" customHeight="1" x14ac:dyDescent="0.15">
      <c r="A3" s="2639" t="s">
        <v>2894</v>
      </c>
      <c r="B3" s="2639"/>
      <c r="C3" s="2639"/>
      <c r="D3" s="2639"/>
      <c r="E3" s="2639"/>
      <c r="F3" s="2639"/>
      <c r="G3" s="2639"/>
      <c r="H3" s="2639"/>
      <c r="I3" s="2639"/>
      <c r="J3" s="2639"/>
    </row>
    <row r="4" spans="1:10" ht="20.100000000000001" customHeight="1" x14ac:dyDescent="0.15">
      <c r="A4" s="1351"/>
      <c r="B4" s="1351"/>
      <c r="C4" s="1351"/>
      <c r="D4" s="1351"/>
      <c r="E4" s="1351"/>
      <c r="F4" s="1351"/>
      <c r="G4" s="1351"/>
      <c r="H4" s="1351"/>
      <c r="I4" s="1351"/>
      <c r="J4" s="1351"/>
    </row>
    <row r="5" spans="1:10" ht="17.100000000000001" customHeight="1" x14ac:dyDescent="0.15">
      <c r="A5" s="1352"/>
      <c r="B5" s="1353"/>
      <c r="C5" s="1353"/>
      <c r="D5" s="1353"/>
      <c r="E5" s="1353"/>
      <c r="F5" s="1353"/>
      <c r="G5" s="1353"/>
      <c r="H5" s="1353"/>
      <c r="I5" s="1353"/>
      <c r="J5" s="1354"/>
    </row>
    <row r="6" spans="1:10" ht="17.100000000000001" customHeight="1" x14ac:dyDescent="0.15">
      <c r="A6" s="1355"/>
      <c r="B6" s="2626" t="s">
        <v>1295</v>
      </c>
      <c r="C6" s="2626"/>
      <c r="D6" s="2626"/>
      <c r="E6" s="2626"/>
      <c r="F6" s="2626"/>
      <c r="G6" s="2626"/>
      <c r="H6" s="2626"/>
      <c r="I6" s="2626"/>
      <c r="J6" s="1356"/>
    </row>
    <row r="7" spans="1:10" ht="17.100000000000001" customHeight="1" x14ac:dyDescent="0.15">
      <c r="A7" s="1355"/>
      <c r="B7" s="2626" t="s">
        <v>1296</v>
      </c>
      <c r="C7" s="2626"/>
      <c r="D7" s="2626" t="s">
        <v>2895</v>
      </c>
      <c r="E7" s="2626"/>
      <c r="F7" s="2626"/>
      <c r="G7" s="2626"/>
      <c r="H7" s="2626"/>
      <c r="I7" s="2626"/>
      <c r="J7" s="1356"/>
    </row>
    <row r="8" spans="1:10" ht="17.100000000000001" customHeight="1" x14ac:dyDescent="0.15">
      <c r="A8" s="1355"/>
      <c r="B8" s="1353"/>
      <c r="C8" s="1353"/>
      <c r="D8" s="1357"/>
      <c r="E8" s="1357"/>
      <c r="F8" s="1357"/>
      <c r="G8" s="1357"/>
      <c r="H8" s="1357"/>
      <c r="I8" s="1357"/>
      <c r="J8" s="1356"/>
    </row>
    <row r="9" spans="1:10" ht="17.100000000000001" customHeight="1" x14ac:dyDescent="0.15">
      <c r="A9" s="1355"/>
      <c r="B9" s="1358" t="s">
        <v>2896</v>
      </c>
      <c r="C9" s="1358"/>
      <c r="D9" s="1357"/>
      <c r="E9" s="1357"/>
      <c r="F9" s="1357"/>
      <c r="G9" s="1357"/>
      <c r="H9" s="1357"/>
      <c r="I9" s="1357"/>
      <c r="J9" s="1356"/>
    </row>
    <row r="10" spans="1:10" ht="16.5" customHeight="1" x14ac:dyDescent="0.15">
      <c r="A10" s="1355"/>
      <c r="B10" s="2626" t="s">
        <v>2897</v>
      </c>
      <c r="C10" s="2626"/>
      <c r="D10" s="2626"/>
      <c r="E10" s="2626" t="s">
        <v>2898</v>
      </c>
      <c r="F10" s="2626"/>
      <c r="G10" s="2626"/>
      <c r="H10" s="2626"/>
      <c r="I10" s="2626"/>
      <c r="J10" s="1356"/>
    </row>
    <row r="11" spans="1:10" ht="17.100000000000001" customHeight="1" x14ac:dyDescent="0.15">
      <c r="A11" s="1355"/>
      <c r="B11" s="2626"/>
      <c r="C11" s="2626"/>
      <c r="D11" s="2626"/>
      <c r="E11" s="2626" t="s">
        <v>2899</v>
      </c>
      <c r="F11" s="2626"/>
      <c r="G11" s="2626" t="s">
        <v>2900</v>
      </c>
      <c r="H11" s="2626"/>
      <c r="I11" s="2626"/>
      <c r="J11" s="1356"/>
    </row>
    <row r="12" spans="1:10" ht="17.100000000000001" customHeight="1" x14ac:dyDescent="0.15">
      <c r="A12" s="1355"/>
      <c r="B12" s="2626"/>
      <c r="C12" s="2626"/>
      <c r="D12" s="2626"/>
      <c r="E12" s="2626"/>
      <c r="F12" s="2626"/>
      <c r="G12" s="2626"/>
      <c r="H12" s="2626"/>
      <c r="I12" s="2626"/>
      <c r="J12" s="1356"/>
    </row>
    <row r="13" spans="1:10" ht="17.100000000000001" customHeight="1" x14ac:dyDescent="0.15">
      <c r="A13" s="1355"/>
      <c r="B13" s="2626"/>
      <c r="C13" s="2626"/>
      <c r="D13" s="2626"/>
      <c r="E13" s="2626"/>
      <c r="F13" s="2626"/>
      <c r="G13" s="2626"/>
      <c r="H13" s="2626"/>
      <c r="I13" s="2626"/>
      <c r="J13" s="1356"/>
    </row>
    <row r="14" spans="1:10" ht="17.100000000000001" customHeight="1" x14ac:dyDescent="0.15">
      <c r="A14" s="1355"/>
      <c r="B14" s="2626"/>
      <c r="C14" s="2626"/>
      <c r="D14" s="2626"/>
      <c r="E14" s="2635" t="s">
        <v>2901</v>
      </c>
      <c r="F14" s="2636"/>
      <c r="G14" s="2636"/>
      <c r="H14" s="2636"/>
      <c r="I14" s="2637"/>
      <c r="J14" s="1356"/>
    </row>
    <row r="15" spans="1:10" ht="17.100000000000001" customHeight="1" x14ac:dyDescent="0.15">
      <c r="A15" s="1355"/>
      <c r="B15" s="2626"/>
      <c r="C15" s="2626"/>
      <c r="D15" s="2626"/>
      <c r="E15" s="2631" t="s">
        <v>2902</v>
      </c>
      <c r="F15" s="2632"/>
      <c r="G15" s="2632"/>
      <c r="H15" s="2632"/>
      <c r="I15" s="2633"/>
      <c r="J15" s="1356"/>
    </row>
    <row r="16" spans="1:10" ht="17.100000000000001" customHeight="1" x14ac:dyDescent="0.15">
      <c r="A16" s="1355"/>
      <c r="B16" s="2626"/>
      <c r="C16" s="2626"/>
      <c r="D16" s="2626"/>
      <c r="E16" s="2631"/>
      <c r="F16" s="2632"/>
      <c r="G16" s="2632"/>
      <c r="H16" s="2632"/>
      <c r="I16" s="2633"/>
      <c r="J16" s="1356"/>
    </row>
    <row r="17" spans="1:10" ht="17.100000000000001" customHeight="1" x14ac:dyDescent="0.15">
      <c r="A17" s="1355"/>
      <c r="B17" s="2626"/>
      <c r="C17" s="2626"/>
      <c r="D17" s="2626"/>
      <c r="E17" s="2631"/>
      <c r="F17" s="2632"/>
      <c r="G17" s="2632"/>
      <c r="H17" s="2632"/>
      <c r="I17" s="2633"/>
      <c r="J17" s="1356"/>
    </row>
    <row r="18" spans="1:10" ht="17.100000000000001" customHeight="1" x14ac:dyDescent="0.15">
      <c r="A18" s="1355"/>
      <c r="B18" s="2626"/>
      <c r="C18" s="2626"/>
      <c r="D18" s="2626"/>
      <c r="E18" s="2631"/>
      <c r="F18" s="2632"/>
      <c r="G18" s="2632"/>
      <c r="H18" s="2632"/>
      <c r="I18" s="2633"/>
      <c r="J18" s="1356"/>
    </row>
    <row r="19" spans="1:10" ht="17.100000000000001" customHeight="1" x14ac:dyDescent="0.15">
      <c r="A19" s="1355"/>
      <c r="B19" s="2626"/>
      <c r="C19" s="2626"/>
      <c r="D19" s="2626"/>
      <c r="E19" s="2631"/>
      <c r="F19" s="2632"/>
      <c r="G19" s="2632"/>
      <c r="H19" s="2632"/>
      <c r="I19" s="2633"/>
      <c r="J19" s="1356"/>
    </row>
    <row r="20" spans="1:10" ht="17.100000000000001" customHeight="1" x14ac:dyDescent="0.15">
      <c r="A20" s="1355"/>
      <c r="B20" s="1359"/>
      <c r="C20" s="1359"/>
      <c r="D20" s="1359"/>
      <c r="E20" s="1359"/>
      <c r="F20" s="1359"/>
      <c r="G20" s="1359"/>
      <c r="H20" s="1359"/>
      <c r="I20" s="1359"/>
      <c r="J20" s="1356"/>
    </row>
    <row r="21" spans="1:10" ht="17.100000000000001" customHeight="1" x14ac:dyDescent="0.15">
      <c r="A21" s="1355"/>
      <c r="B21" s="2626" t="s">
        <v>2903</v>
      </c>
      <c r="C21" s="2626"/>
      <c r="D21" s="2626"/>
      <c r="E21" s="2630" t="s">
        <v>2904</v>
      </c>
      <c r="F21" s="2630"/>
      <c r="G21" s="2630"/>
      <c r="H21" s="2630"/>
      <c r="I21" s="2630"/>
      <c r="J21" s="1356"/>
    </row>
    <row r="22" spans="1:10" ht="17.100000000000001" customHeight="1" x14ac:dyDescent="0.15">
      <c r="A22" s="1355"/>
      <c r="B22" s="2626"/>
      <c r="C22" s="2626"/>
      <c r="D22" s="2626"/>
      <c r="E22" s="2630" t="s">
        <v>2905</v>
      </c>
      <c r="F22" s="2630"/>
      <c r="G22" s="2630"/>
      <c r="H22" s="2630"/>
      <c r="I22" s="2630"/>
      <c r="J22" s="1356"/>
    </row>
    <row r="23" spans="1:10" ht="17.100000000000001" customHeight="1" x14ac:dyDescent="0.15">
      <c r="A23" s="1355"/>
      <c r="B23" s="2626"/>
      <c r="C23" s="2626"/>
      <c r="D23" s="2626"/>
      <c r="E23" s="2630" t="s">
        <v>2906</v>
      </c>
      <c r="F23" s="2630"/>
      <c r="G23" s="2630"/>
      <c r="H23" s="2630"/>
      <c r="I23" s="2630"/>
      <c r="J23" s="1356"/>
    </row>
    <row r="24" spans="1:10" ht="28.5" customHeight="1" x14ac:dyDescent="0.15">
      <c r="A24" s="1355"/>
      <c r="B24" s="2626"/>
      <c r="C24" s="2626"/>
      <c r="D24" s="2626"/>
      <c r="E24" s="2634" t="s">
        <v>2907</v>
      </c>
      <c r="F24" s="2630"/>
      <c r="G24" s="2630"/>
      <c r="H24" s="2630"/>
      <c r="I24" s="2630"/>
      <c r="J24" s="1356"/>
    </row>
    <row r="25" spans="1:10" ht="17.100000000000001" customHeight="1" x14ac:dyDescent="0.15">
      <c r="A25" s="1355"/>
      <c r="B25" s="2626"/>
      <c r="C25" s="2626"/>
      <c r="D25" s="2626"/>
      <c r="E25" s="2630" t="s">
        <v>2908</v>
      </c>
      <c r="F25" s="2630"/>
      <c r="G25" s="2630"/>
      <c r="H25" s="2630"/>
      <c r="I25" s="2630"/>
      <c r="J25" s="1356"/>
    </row>
    <row r="26" spans="1:10" ht="17.100000000000001" customHeight="1" x14ac:dyDescent="0.15">
      <c r="A26" s="1355"/>
      <c r="B26" s="2626"/>
      <c r="C26" s="2626"/>
      <c r="D26" s="2626"/>
      <c r="E26" s="2630" t="s">
        <v>2909</v>
      </c>
      <c r="F26" s="2630"/>
      <c r="G26" s="2630"/>
      <c r="H26" s="2630"/>
      <c r="I26" s="2630"/>
      <c r="J26" s="1356"/>
    </row>
    <row r="27" spans="1:10" ht="17.100000000000001" customHeight="1" x14ac:dyDescent="0.15">
      <c r="A27" s="1355"/>
      <c r="B27" s="1357"/>
      <c r="C27" s="1357"/>
      <c r="D27" s="1357"/>
      <c r="E27" s="1357"/>
      <c r="F27" s="1357"/>
      <c r="G27" s="1357"/>
      <c r="H27" s="1360"/>
      <c r="I27" s="1360"/>
      <c r="J27" s="1356"/>
    </row>
    <row r="28" spans="1:10" ht="17.100000000000001" customHeight="1" x14ac:dyDescent="0.15">
      <c r="A28" s="1355"/>
      <c r="B28" s="2626" t="s">
        <v>2910</v>
      </c>
      <c r="C28" s="2626"/>
      <c r="D28" s="2626"/>
      <c r="E28" s="2626" t="s">
        <v>2911</v>
      </c>
      <c r="F28" s="2626"/>
      <c r="G28" s="2626"/>
      <c r="H28" s="2626"/>
      <c r="I28" s="2626"/>
      <c r="J28" s="1356"/>
    </row>
    <row r="29" spans="1:10" ht="17.100000000000001" customHeight="1" x14ac:dyDescent="0.15">
      <c r="A29" s="1355"/>
      <c r="B29" s="2626"/>
      <c r="C29" s="2626"/>
      <c r="D29" s="2626"/>
      <c r="E29" s="2626" t="s">
        <v>2899</v>
      </c>
      <c r="F29" s="2626"/>
      <c r="G29" s="2626" t="s">
        <v>2900</v>
      </c>
      <c r="H29" s="2626"/>
      <c r="I29" s="2626"/>
      <c r="J29" s="1356"/>
    </row>
    <row r="30" spans="1:10" ht="17.100000000000001" customHeight="1" x14ac:dyDescent="0.15">
      <c r="A30" s="1355"/>
      <c r="B30" s="2626"/>
      <c r="C30" s="2626"/>
      <c r="D30" s="2626"/>
      <c r="E30" s="2626"/>
      <c r="F30" s="2626"/>
      <c r="G30" s="2626"/>
      <c r="H30" s="2626"/>
      <c r="I30" s="2626"/>
      <c r="J30" s="1356"/>
    </row>
    <row r="31" spans="1:10" ht="17.100000000000001" customHeight="1" x14ac:dyDescent="0.15">
      <c r="A31" s="1355"/>
      <c r="B31" s="1357"/>
      <c r="C31" s="1357"/>
      <c r="D31" s="1357"/>
      <c r="E31" s="1357"/>
      <c r="F31" s="1357"/>
      <c r="G31" s="1357"/>
      <c r="H31" s="1357"/>
      <c r="I31" s="1357"/>
      <c r="J31" s="1356"/>
    </row>
    <row r="32" spans="1:10" ht="17.100000000000001" customHeight="1" x14ac:dyDescent="0.15">
      <c r="A32" s="1355"/>
      <c r="B32" s="2617" t="s">
        <v>2912</v>
      </c>
      <c r="C32" s="2618"/>
      <c r="D32" s="2619"/>
      <c r="E32" s="2626" t="s">
        <v>2913</v>
      </c>
      <c r="F32" s="2626"/>
      <c r="G32" s="2626"/>
      <c r="H32" s="2626"/>
      <c r="I32" s="2626"/>
      <c r="J32" s="1356"/>
    </row>
    <row r="33" spans="1:10" ht="17.100000000000001" customHeight="1" x14ac:dyDescent="0.15">
      <c r="A33" s="1355"/>
      <c r="B33" s="2620"/>
      <c r="C33" s="2621"/>
      <c r="D33" s="2622"/>
      <c r="E33" s="2626" t="s">
        <v>2899</v>
      </c>
      <c r="F33" s="2626"/>
      <c r="G33" s="2626" t="s">
        <v>2900</v>
      </c>
      <c r="H33" s="2626"/>
      <c r="I33" s="2626"/>
      <c r="J33" s="1356"/>
    </row>
    <row r="34" spans="1:10" ht="17.100000000000001" customHeight="1" x14ac:dyDescent="0.15">
      <c r="A34" s="1355"/>
      <c r="B34" s="2620"/>
      <c r="C34" s="2621"/>
      <c r="D34" s="2622"/>
      <c r="E34" s="2626"/>
      <c r="F34" s="2626"/>
      <c r="G34" s="2626"/>
      <c r="H34" s="2626"/>
      <c r="I34" s="2626"/>
      <c r="J34" s="1356"/>
    </row>
    <row r="35" spans="1:10" ht="17.100000000000001" customHeight="1" x14ac:dyDescent="0.15">
      <c r="A35" s="1355"/>
      <c r="B35" s="2620"/>
      <c r="C35" s="2621"/>
      <c r="D35" s="2622"/>
      <c r="E35" s="2626" t="s">
        <v>2914</v>
      </c>
      <c r="F35" s="2626"/>
      <c r="G35" s="2627" t="s">
        <v>2915</v>
      </c>
      <c r="H35" s="2628"/>
      <c r="I35" s="2629"/>
      <c r="J35" s="1356"/>
    </row>
    <row r="36" spans="1:10" ht="17.100000000000001" customHeight="1" x14ac:dyDescent="0.15">
      <c r="A36" s="1355"/>
      <c r="B36" s="2623"/>
      <c r="C36" s="2624"/>
      <c r="D36" s="2625"/>
      <c r="E36" s="2626" t="s">
        <v>2916</v>
      </c>
      <c r="F36" s="2626"/>
      <c r="G36" s="2626" t="s">
        <v>2917</v>
      </c>
      <c r="H36" s="2626"/>
      <c r="I36" s="2626"/>
      <c r="J36" s="1356"/>
    </row>
    <row r="37" spans="1:10" ht="17.100000000000001" customHeight="1" x14ac:dyDescent="0.15">
      <c r="A37" s="1355"/>
      <c r="B37" s="1357"/>
      <c r="C37" s="1357"/>
      <c r="D37" s="1357"/>
      <c r="E37" s="1357"/>
      <c r="F37" s="1357"/>
      <c r="G37" s="1357"/>
      <c r="H37" s="1357"/>
      <c r="I37" s="1357"/>
      <c r="J37" s="1356"/>
    </row>
    <row r="38" spans="1:10" ht="17.100000000000001" customHeight="1" x14ac:dyDescent="0.15">
      <c r="A38" s="1355"/>
      <c r="B38" s="2617" t="s">
        <v>2918</v>
      </c>
      <c r="C38" s="2618"/>
      <c r="D38" s="2619"/>
      <c r="E38" s="2626" t="s">
        <v>2919</v>
      </c>
      <c r="F38" s="2626"/>
      <c r="G38" s="2626"/>
      <c r="H38" s="2626"/>
      <c r="I38" s="2626"/>
      <c r="J38" s="1356"/>
    </row>
    <row r="39" spans="1:10" ht="17.100000000000001" customHeight="1" x14ac:dyDescent="0.15">
      <c r="A39" s="1355"/>
      <c r="B39" s="2620"/>
      <c r="C39" s="2621"/>
      <c r="D39" s="2622"/>
      <c r="E39" s="2626" t="s">
        <v>2899</v>
      </c>
      <c r="F39" s="2626"/>
      <c r="G39" s="2626" t="s">
        <v>2900</v>
      </c>
      <c r="H39" s="2626"/>
      <c r="I39" s="2626"/>
      <c r="J39" s="1356"/>
    </row>
    <row r="40" spans="1:10" ht="17.100000000000001" customHeight="1" x14ac:dyDescent="0.15">
      <c r="A40" s="1355"/>
      <c r="B40" s="2620"/>
      <c r="C40" s="2621"/>
      <c r="D40" s="2622"/>
      <c r="E40" s="2626"/>
      <c r="F40" s="2626"/>
      <c r="G40" s="2626"/>
      <c r="H40" s="2626"/>
      <c r="I40" s="2626"/>
      <c r="J40" s="1356"/>
    </row>
    <row r="41" spans="1:10" ht="17.100000000000001" customHeight="1" x14ac:dyDescent="0.15">
      <c r="A41" s="1355"/>
      <c r="B41" s="2620"/>
      <c r="C41" s="2621"/>
      <c r="D41" s="2622"/>
      <c r="E41" s="2626"/>
      <c r="F41" s="2626"/>
      <c r="G41" s="2627"/>
      <c r="H41" s="2628"/>
      <c r="I41" s="2629"/>
      <c r="J41" s="1356"/>
    </row>
    <row r="42" spans="1:10" ht="17.100000000000001" customHeight="1" x14ac:dyDescent="0.15">
      <c r="A42" s="1355"/>
      <c r="B42" s="2623"/>
      <c r="C42" s="2624"/>
      <c r="D42" s="2625"/>
      <c r="E42" s="2626" t="s">
        <v>2920</v>
      </c>
      <c r="F42" s="2626"/>
      <c r="G42" s="2627" t="s">
        <v>2915</v>
      </c>
      <c r="H42" s="2628"/>
      <c r="I42" s="2629"/>
      <c r="J42" s="1356"/>
    </row>
    <row r="43" spans="1:10" ht="17.100000000000001" customHeight="1" x14ac:dyDescent="0.15">
      <c r="A43" s="1355"/>
      <c r="B43" s="1357"/>
      <c r="C43" s="1357"/>
      <c r="D43" s="1357"/>
      <c r="E43" s="1357"/>
      <c r="F43" s="1357"/>
      <c r="G43" s="1357"/>
      <c r="H43" s="1357"/>
      <c r="I43" s="1357"/>
      <c r="J43" s="1356"/>
    </row>
    <row r="44" spans="1:10" ht="17.100000000000001" customHeight="1" x14ac:dyDescent="0.15">
      <c r="A44" s="1355"/>
      <c r="B44" s="1357" t="s">
        <v>2921</v>
      </c>
      <c r="C44" s="1357"/>
      <c r="D44" s="1357"/>
      <c r="E44" s="1357"/>
      <c r="F44" s="1357"/>
      <c r="G44" s="1357"/>
      <c r="H44" s="1357"/>
      <c r="I44" s="1357"/>
      <c r="J44" s="1356"/>
    </row>
    <row r="45" spans="1:10" ht="17.100000000000001" customHeight="1" x14ac:dyDescent="0.15">
      <c r="A45" s="1355"/>
      <c r="B45" s="1357" t="s">
        <v>2922</v>
      </c>
      <c r="C45" s="1357"/>
      <c r="D45" s="1357"/>
      <c r="E45" s="1357"/>
      <c r="F45" s="1357"/>
      <c r="G45" s="1357"/>
      <c r="H45" s="1357"/>
      <c r="I45" s="1357"/>
      <c r="J45" s="1356"/>
    </row>
    <row r="46" spans="1:10" ht="17.100000000000001" customHeight="1" x14ac:dyDescent="0.15">
      <c r="A46" s="1355"/>
      <c r="B46" s="1357" t="s">
        <v>2923</v>
      </c>
      <c r="C46" s="1357"/>
      <c r="D46" s="1357"/>
      <c r="E46" s="1357"/>
      <c r="F46" s="1357"/>
      <c r="G46" s="1357"/>
      <c r="H46" s="1357"/>
      <c r="I46" s="1357"/>
      <c r="J46" s="1356"/>
    </row>
    <row r="47" spans="1:10" ht="17.100000000000001" customHeight="1" x14ac:dyDescent="0.15">
      <c r="A47" s="1355"/>
      <c r="B47" s="1357" t="s">
        <v>2924</v>
      </c>
      <c r="C47" s="1361"/>
      <c r="D47" s="1361"/>
      <c r="E47" s="1361"/>
      <c r="F47" s="1361"/>
      <c r="G47" s="1361"/>
      <c r="H47" s="1361"/>
      <c r="I47" s="1361"/>
      <c r="J47" s="1356"/>
    </row>
    <row r="48" spans="1:10" ht="17.100000000000001" customHeight="1" x14ac:dyDescent="0.15">
      <c r="A48" s="1355"/>
      <c r="B48" s="1357" t="s">
        <v>2925</v>
      </c>
      <c r="C48" s="1361"/>
      <c r="D48" s="1361"/>
      <c r="E48" s="1361"/>
      <c r="F48" s="1361"/>
      <c r="G48" s="1361"/>
      <c r="H48" s="1361"/>
      <c r="I48" s="1361"/>
      <c r="J48" s="1356"/>
    </row>
    <row r="49" spans="1:10" ht="17.100000000000001" customHeight="1" x14ac:dyDescent="0.15">
      <c r="A49" s="1362"/>
      <c r="B49" s="1358"/>
      <c r="C49" s="1358"/>
      <c r="D49" s="1358"/>
      <c r="E49" s="1358"/>
      <c r="F49" s="1358"/>
      <c r="G49" s="1358"/>
      <c r="H49" s="1358"/>
      <c r="I49" s="1358"/>
      <c r="J49" s="1363"/>
    </row>
    <row r="50" spans="1:10" ht="17.100000000000001" customHeight="1" x14ac:dyDescent="0.15"/>
    <row r="51" spans="1:10" ht="17.100000000000001" customHeight="1" x14ac:dyDescent="0.15"/>
    <row r="52" spans="1:10" ht="17.100000000000001" customHeight="1" x14ac:dyDescent="0.15"/>
    <row r="53" spans="1:10" ht="17.100000000000001" customHeight="1" x14ac:dyDescent="0.15"/>
    <row r="54" spans="1:10" ht="17.100000000000001" customHeight="1" x14ac:dyDescent="0.15"/>
    <row r="55" spans="1:10" ht="20.100000000000001" customHeight="1" x14ac:dyDescent="0.15"/>
    <row r="56" spans="1:10" ht="20.100000000000001" customHeight="1" x14ac:dyDescent="0.15"/>
    <row r="57" spans="1:10" ht="20.100000000000001" customHeight="1" x14ac:dyDescent="0.15"/>
    <row r="58" spans="1:10" ht="20.100000000000001" customHeight="1" x14ac:dyDescent="0.15"/>
    <row r="59" spans="1:10" ht="20.100000000000001" customHeight="1" x14ac:dyDescent="0.15"/>
    <row r="60" spans="1:10" ht="20.100000000000001" customHeight="1" x14ac:dyDescent="0.15"/>
    <row r="61" spans="1:10" ht="20.100000000000001" customHeight="1" x14ac:dyDescent="0.15"/>
    <row r="62" spans="1:10" ht="20.100000000000001" customHeight="1" x14ac:dyDescent="0.15"/>
    <row r="63" spans="1:10" ht="20.100000000000001" customHeight="1" x14ac:dyDescent="0.15"/>
    <row r="64" spans="1:10"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15" customHeight="1" x14ac:dyDescent="0.15"/>
    <row r="70" ht="15" customHeight="1" x14ac:dyDescent="0.15"/>
    <row r="71" ht="15" customHeight="1" x14ac:dyDescent="0.15"/>
    <row r="72" ht="15" customHeight="1" x14ac:dyDescent="0.15"/>
    <row r="73" ht="15" customHeight="1" x14ac:dyDescent="0.15"/>
  </sheetData>
  <mergeCells count="53">
    <mergeCell ref="E13:F13"/>
    <mergeCell ref="G13:I13"/>
    <mergeCell ref="E14:I14"/>
    <mergeCell ref="E15:I15"/>
    <mergeCell ref="H1:J1"/>
    <mergeCell ref="A3:J3"/>
    <mergeCell ref="B6:C6"/>
    <mergeCell ref="D6:I6"/>
    <mergeCell ref="B7:C7"/>
    <mergeCell ref="D7:I7"/>
    <mergeCell ref="E16:I16"/>
    <mergeCell ref="E17:I17"/>
    <mergeCell ref="E18:I18"/>
    <mergeCell ref="E19:I19"/>
    <mergeCell ref="B21:D26"/>
    <mergeCell ref="E21:I21"/>
    <mergeCell ref="E22:I22"/>
    <mergeCell ref="E23:I23"/>
    <mergeCell ref="E24:I24"/>
    <mergeCell ref="E25:I25"/>
    <mergeCell ref="B10:D19"/>
    <mergeCell ref="E10:I10"/>
    <mergeCell ref="E11:F11"/>
    <mergeCell ref="G11:I11"/>
    <mergeCell ref="E12:F12"/>
    <mergeCell ref="G12:I12"/>
    <mergeCell ref="E26:I26"/>
    <mergeCell ref="B28:D30"/>
    <mergeCell ref="E28:I28"/>
    <mergeCell ref="E29:F29"/>
    <mergeCell ref="G29:I29"/>
    <mergeCell ref="E30:F30"/>
    <mergeCell ref="G30:I30"/>
    <mergeCell ref="B32:D36"/>
    <mergeCell ref="E32:I32"/>
    <mergeCell ref="E33:F33"/>
    <mergeCell ref="G33:I33"/>
    <mergeCell ref="E34:F34"/>
    <mergeCell ref="G34:I34"/>
    <mergeCell ref="E35:F35"/>
    <mergeCell ref="G35:I35"/>
    <mergeCell ref="E36:F36"/>
    <mergeCell ref="G36:I36"/>
    <mergeCell ref="B38:D42"/>
    <mergeCell ref="E38:I38"/>
    <mergeCell ref="E39:F39"/>
    <mergeCell ref="G39:I39"/>
    <mergeCell ref="E40:F40"/>
    <mergeCell ref="G40:I40"/>
    <mergeCell ref="E41:F41"/>
    <mergeCell ref="G41:I41"/>
    <mergeCell ref="E42:F42"/>
    <mergeCell ref="G42:I42"/>
  </mergeCells>
  <phoneticPr fontId="2"/>
  <pageMargins left="0.59055118110236227" right="0.59055118110236227" top="0.39370078740157483" bottom="0.39370078740157483" header="0.51181102362204722" footer="0.51181102362204722"/>
  <pageSetup paperSize="9" scale="99" orientation="portrait" horizontalDpi="300" verticalDpi="300" r:id="rId1"/>
  <headerFooter alignWithMargins="0"/>
  <rowBreaks count="1" manualBreakCount="1">
    <brk id="49" max="9"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E33"/>
  <sheetViews>
    <sheetView view="pageBreakPreview" zoomScaleNormal="100" zoomScaleSheetLayoutView="100" workbookViewId="0">
      <selection activeCell="I14" sqref="I14:J16"/>
    </sheetView>
  </sheetViews>
  <sheetFormatPr defaultRowHeight="13.5" x14ac:dyDescent="0.15"/>
  <cols>
    <col min="1" max="1" width="1.75" style="1365" customWidth="1"/>
    <col min="2" max="2" width="2.75" style="1365" customWidth="1"/>
    <col min="3" max="3" width="11.375" style="1366" customWidth="1"/>
    <col min="4" max="4" width="38.25" style="1365" customWidth="1"/>
    <col min="5" max="5" width="24.5" style="1365" customWidth="1"/>
    <col min="6" max="6" width="15.625" style="1365" customWidth="1"/>
    <col min="7" max="7" width="7.625" style="1365" customWidth="1"/>
    <col min="8" max="256" width="9" style="1365"/>
    <col min="257" max="257" width="1.75" style="1365" customWidth="1"/>
    <col min="258" max="258" width="2.75" style="1365" customWidth="1"/>
    <col min="259" max="259" width="11.375" style="1365" customWidth="1"/>
    <col min="260" max="260" width="38.25" style="1365" customWidth="1"/>
    <col min="261" max="261" width="24.5" style="1365" customWidth="1"/>
    <col min="262" max="262" width="15.625" style="1365" customWidth="1"/>
    <col min="263" max="263" width="7.625" style="1365" customWidth="1"/>
    <col min="264" max="512" width="9" style="1365"/>
    <col min="513" max="513" width="1.75" style="1365" customWidth="1"/>
    <col min="514" max="514" width="2.75" style="1365" customWidth="1"/>
    <col min="515" max="515" width="11.375" style="1365" customWidth="1"/>
    <col min="516" max="516" width="38.25" style="1365" customWidth="1"/>
    <col min="517" max="517" width="24.5" style="1365" customWidth="1"/>
    <col min="518" max="518" width="15.625" style="1365" customWidth="1"/>
    <col min="519" max="519" width="7.625" style="1365" customWidth="1"/>
    <col min="520" max="768" width="9" style="1365"/>
    <col min="769" max="769" width="1.75" style="1365" customWidth="1"/>
    <col min="770" max="770" width="2.75" style="1365" customWidth="1"/>
    <col min="771" max="771" width="11.375" style="1365" customWidth="1"/>
    <col min="772" max="772" width="38.25" style="1365" customWidth="1"/>
    <col min="773" max="773" width="24.5" style="1365" customWidth="1"/>
    <col min="774" max="774" width="15.625" style="1365" customWidth="1"/>
    <col min="775" max="775" width="7.625" style="1365" customWidth="1"/>
    <col min="776" max="1024" width="9" style="1365"/>
    <col min="1025" max="1025" width="1.75" style="1365" customWidth="1"/>
    <col min="1026" max="1026" width="2.75" style="1365" customWidth="1"/>
    <col min="1027" max="1027" width="11.375" style="1365" customWidth="1"/>
    <col min="1028" max="1028" width="38.25" style="1365" customWidth="1"/>
    <col min="1029" max="1029" width="24.5" style="1365" customWidth="1"/>
    <col min="1030" max="1030" width="15.625" style="1365" customWidth="1"/>
    <col min="1031" max="1031" width="7.625" style="1365" customWidth="1"/>
    <col min="1032" max="1280" width="9" style="1365"/>
    <col min="1281" max="1281" width="1.75" style="1365" customWidth="1"/>
    <col min="1282" max="1282" width="2.75" style="1365" customWidth="1"/>
    <col min="1283" max="1283" width="11.375" style="1365" customWidth="1"/>
    <col min="1284" max="1284" width="38.25" style="1365" customWidth="1"/>
    <col min="1285" max="1285" width="24.5" style="1365" customWidth="1"/>
    <col min="1286" max="1286" width="15.625" style="1365" customWidth="1"/>
    <col min="1287" max="1287" width="7.625" style="1365" customWidth="1"/>
    <col min="1288" max="1536" width="9" style="1365"/>
    <col min="1537" max="1537" width="1.75" style="1365" customWidth="1"/>
    <col min="1538" max="1538" width="2.75" style="1365" customWidth="1"/>
    <col min="1539" max="1539" width="11.375" style="1365" customWidth="1"/>
    <col min="1540" max="1540" width="38.25" style="1365" customWidth="1"/>
    <col min="1541" max="1541" width="24.5" style="1365" customWidth="1"/>
    <col min="1542" max="1542" width="15.625" style="1365" customWidth="1"/>
    <col min="1543" max="1543" width="7.625" style="1365" customWidth="1"/>
    <col min="1544" max="1792" width="9" style="1365"/>
    <col min="1793" max="1793" width="1.75" style="1365" customWidth="1"/>
    <col min="1794" max="1794" width="2.75" style="1365" customWidth="1"/>
    <col min="1795" max="1795" width="11.375" style="1365" customWidth="1"/>
    <col min="1796" max="1796" width="38.25" style="1365" customWidth="1"/>
    <col min="1797" max="1797" width="24.5" style="1365" customWidth="1"/>
    <col min="1798" max="1798" width="15.625" style="1365" customWidth="1"/>
    <col min="1799" max="1799" width="7.625" style="1365" customWidth="1"/>
    <col min="1800" max="2048" width="9" style="1365"/>
    <col min="2049" max="2049" width="1.75" style="1365" customWidth="1"/>
    <col min="2050" max="2050" width="2.75" style="1365" customWidth="1"/>
    <col min="2051" max="2051" width="11.375" style="1365" customWidth="1"/>
    <col min="2052" max="2052" width="38.25" style="1365" customWidth="1"/>
    <col min="2053" max="2053" width="24.5" style="1365" customWidth="1"/>
    <col min="2054" max="2054" width="15.625" style="1365" customWidth="1"/>
    <col min="2055" max="2055" width="7.625" style="1365" customWidth="1"/>
    <col min="2056" max="2304" width="9" style="1365"/>
    <col min="2305" max="2305" width="1.75" style="1365" customWidth="1"/>
    <col min="2306" max="2306" width="2.75" style="1365" customWidth="1"/>
    <col min="2307" max="2307" width="11.375" style="1365" customWidth="1"/>
    <col min="2308" max="2308" width="38.25" style="1365" customWidth="1"/>
    <col min="2309" max="2309" width="24.5" style="1365" customWidth="1"/>
    <col min="2310" max="2310" width="15.625" style="1365" customWidth="1"/>
    <col min="2311" max="2311" width="7.625" style="1365" customWidth="1"/>
    <col min="2312" max="2560" width="9" style="1365"/>
    <col min="2561" max="2561" width="1.75" style="1365" customWidth="1"/>
    <col min="2562" max="2562" width="2.75" style="1365" customWidth="1"/>
    <col min="2563" max="2563" width="11.375" style="1365" customWidth="1"/>
    <col min="2564" max="2564" width="38.25" style="1365" customWidth="1"/>
    <col min="2565" max="2565" width="24.5" style="1365" customWidth="1"/>
    <col min="2566" max="2566" width="15.625" style="1365" customWidth="1"/>
    <col min="2567" max="2567" width="7.625" style="1365" customWidth="1"/>
    <col min="2568" max="2816" width="9" style="1365"/>
    <col min="2817" max="2817" width="1.75" style="1365" customWidth="1"/>
    <col min="2818" max="2818" width="2.75" style="1365" customWidth="1"/>
    <col min="2819" max="2819" width="11.375" style="1365" customWidth="1"/>
    <col min="2820" max="2820" width="38.25" style="1365" customWidth="1"/>
    <col min="2821" max="2821" width="24.5" style="1365" customWidth="1"/>
    <col min="2822" max="2822" width="15.625" style="1365" customWidth="1"/>
    <col min="2823" max="2823" width="7.625" style="1365" customWidth="1"/>
    <col min="2824" max="3072" width="9" style="1365"/>
    <col min="3073" max="3073" width="1.75" style="1365" customWidth="1"/>
    <col min="3074" max="3074" width="2.75" style="1365" customWidth="1"/>
    <col min="3075" max="3075" width="11.375" style="1365" customWidth="1"/>
    <col min="3076" max="3076" width="38.25" style="1365" customWidth="1"/>
    <col min="3077" max="3077" width="24.5" style="1365" customWidth="1"/>
    <col min="3078" max="3078" width="15.625" style="1365" customWidth="1"/>
    <col min="3079" max="3079" width="7.625" style="1365" customWidth="1"/>
    <col min="3080" max="3328" width="9" style="1365"/>
    <col min="3329" max="3329" width="1.75" style="1365" customWidth="1"/>
    <col min="3330" max="3330" width="2.75" style="1365" customWidth="1"/>
    <col min="3331" max="3331" width="11.375" style="1365" customWidth="1"/>
    <col min="3332" max="3332" width="38.25" style="1365" customWidth="1"/>
    <col min="3333" max="3333" width="24.5" style="1365" customWidth="1"/>
    <col min="3334" max="3334" width="15.625" style="1365" customWidth="1"/>
    <col min="3335" max="3335" width="7.625" style="1365" customWidth="1"/>
    <col min="3336" max="3584" width="9" style="1365"/>
    <col min="3585" max="3585" width="1.75" style="1365" customWidth="1"/>
    <col min="3586" max="3586" width="2.75" style="1365" customWidth="1"/>
    <col min="3587" max="3587" width="11.375" style="1365" customWidth="1"/>
    <col min="3588" max="3588" width="38.25" style="1365" customWidth="1"/>
    <col min="3589" max="3589" width="24.5" style="1365" customWidth="1"/>
    <col min="3590" max="3590" width="15.625" style="1365" customWidth="1"/>
    <col min="3591" max="3591" width="7.625" style="1365" customWidth="1"/>
    <col min="3592" max="3840" width="9" style="1365"/>
    <col min="3841" max="3841" width="1.75" style="1365" customWidth="1"/>
    <col min="3842" max="3842" width="2.75" style="1365" customWidth="1"/>
    <col min="3843" max="3843" width="11.375" style="1365" customWidth="1"/>
    <col min="3844" max="3844" width="38.25" style="1365" customWidth="1"/>
    <col min="3845" max="3845" width="24.5" style="1365" customWidth="1"/>
    <col min="3846" max="3846" width="15.625" style="1365" customWidth="1"/>
    <col min="3847" max="3847" width="7.625" style="1365" customWidth="1"/>
    <col min="3848" max="4096" width="9" style="1365"/>
    <col min="4097" max="4097" width="1.75" style="1365" customWidth="1"/>
    <col min="4098" max="4098" width="2.75" style="1365" customWidth="1"/>
    <col min="4099" max="4099" width="11.375" style="1365" customWidth="1"/>
    <col min="4100" max="4100" width="38.25" style="1365" customWidth="1"/>
    <col min="4101" max="4101" width="24.5" style="1365" customWidth="1"/>
    <col min="4102" max="4102" width="15.625" style="1365" customWidth="1"/>
    <col min="4103" max="4103" width="7.625" style="1365" customWidth="1"/>
    <col min="4104" max="4352" width="9" style="1365"/>
    <col min="4353" max="4353" width="1.75" style="1365" customWidth="1"/>
    <col min="4354" max="4354" width="2.75" style="1365" customWidth="1"/>
    <col min="4355" max="4355" width="11.375" style="1365" customWidth="1"/>
    <col min="4356" max="4356" width="38.25" style="1365" customWidth="1"/>
    <col min="4357" max="4357" width="24.5" style="1365" customWidth="1"/>
    <col min="4358" max="4358" width="15.625" style="1365" customWidth="1"/>
    <col min="4359" max="4359" width="7.625" style="1365" customWidth="1"/>
    <col min="4360" max="4608" width="9" style="1365"/>
    <col min="4609" max="4609" width="1.75" style="1365" customWidth="1"/>
    <col min="4610" max="4610" width="2.75" style="1365" customWidth="1"/>
    <col min="4611" max="4611" width="11.375" style="1365" customWidth="1"/>
    <col min="4612" max="4612" width="38.25" style="1365" customWidth="1"/>
    <col min="4613" max="4613" width="24.5" style="1365" customWidth="1"/>
    <col min="4614" max="4614" width="15.625" style="1365" customWidth="1"/>
    <col min="4615" max="4615" width="7.625" style="1365" customWidth="1"/>
    <col min="4616" max="4864" width="9" style="1365"/>
    <col min="4865" max="4865" width="1.75" style="1365" customWidth="1"/>
    <col min="4866" max="4866" width="2.75" style="1365" customWidth="1"/>
    <col min="4867" max="4867" width="11.375" style="1365" customWidth="1"/>
    <col min="4868" max="4868" width="38.25" style="1365" customWidth="1"/>
    <col min="4869" max="4869" width="24.5" style="1365" customWidth="1"/>
    <col min="4870" max="4870" width="15.625" style="1365" customWidth="1"/>
    <col min="4871" max="4871" width="7.625" style="1365" customWidth="1"/>
    <col min="4872" max="5120" width="9" style="1365"/>
    <col min="5121" max="5121" width="1.75" style="1365" customWidth="1"/>
    <col min="5122" max="5122" width="2.75" style="1365" customWidth="1"/>
    <col min="5123" max="5123" width="11.375" style="1365" customWidth="1"/>
    <col min="5124" max="5124" width="38.25" style="1365" customWidth="1"/>
    <col min="5125" max="5125" width="24.5" style="1365" customWidth="1"/>
    <col min="5126" max="5126" width="15.625" style="1365" customWidth="1"/>
    <col min="5127" max="5127" width="7.625" style="1365" customWidth="1"/>
    <col min="5128" max="5376" width="9" style="1365"/>
    <col min="5377" max="5377" width="1.75" style="1365" customWidth="1"/>
    <col min="5378" max="5378" width="2.75" style="1365" customWidth="1"/>
    <col min="5379" max="5379" width="11.375" style="1365" customWidth="1"/>
    <col min="5380" max="5380" width="38.25" style="1365" customWidth="1"/>
    <col min="5381" max="5381" width="24.5" style="1365" customWidth="1"/>
    <col min="5382" max="5382" width="15.625" style="1365" customWidth="1"/>
    <col min="5383" max="5383" width="7.625" style="1365" customWidth="1"/>
    <col min="5384" max="5632" width="9" style="1365"/>
    <col min="5633" max="5633" width="1.75" style="1365" customWidth="1"/>
    <col min="5634" max="5634" width="2.75" style="1365" customWidth="1"/>
    <col min="5635" max="5635" width="11.375" style="1365" customWidth="1"/>
    <col min="5636" max="5636" width="38.25" style="1365" customWidth="1"/>
    <col min="5637" max="5637" width="24.5" style="1365" customWidth="1"/>
    <col min="5638" max="5638" width="15.625" style="1365" customWidth="1"/>
    <col min="5639" max="5639" width="7.625" style="1365" customWidth="1"/>
    <col min="5640" max="5888" width="9" style="1365"/>
    <col min="5889" max="5889" width="1.75" style="1365" customWidth="1"/>
    <col min="5890" max="5890" width="2.75" style="1365" customWidth="1"/>
    <col min="5891" max="5891" width="11.375" style="1365" customWidth="1"/>
    <col min="5892" max="5892" width="38.25" style="1365" customWidth="1"/>
    <col min="5893" max="5893" width="24.5" style="1365" customWidth="1"/>
    <col min="5894" max="5894" width="15.625" style="1365" customWidth="1"/>
    <col min="5895" max="5895" width="7.625" style="1365" customWidth="1"/>
    <col min="5896" max="6144" width="9" style="1365"/>
    <col min="6145" max="6145" width="1.75" style="1365" customWidth="1"/>
    <col min="6146" max="6146" width="2.75" style="1365" customWidth="1"/>
    <col min="6147" max="6147" width="11.375" style="1365" customWidth="1"/>
    <col min="6148" max="6148" width="38.25" style="1365" customWidth="1"/>
    <col min="6149" max="6149" width="24.5" style="1365" customWidth="1"/>
    <col min="6150" max="6150" width="15.625" style="1365" customWidth="1"/>
    <col min="6151" max="6151" width="7.625" style="1365" customWidth="1"/>
    <col min="6152" max="6400" width="9" style="1365"/>
    <col min="6401" max="6401" width="1.75" style="1365" customWidth="1"/>
    <col min="6402" max="6402" width="2.75" style="1365" customWidth="1"/>
    <col min="6403" max="6403" width="11.375" style="1365" customWidth="1"/>
    <col min="6404" max="6404" width="38.25" style="1365" customWidth="1"/>
    <col min="6405" max="6405" width="24.5" style="1365" customWidth="1"/>
    <col min="6406" max="6406" width="15.625" style="1365" customWidth="1"/>
    <col min="6407" max="6407" width="7.625" style="1365" customWidth="1"/>
    <col min="6408" max="6656" width="9" style="1365"/>
    <col min="6657" max="6657" width="1.75" style="1365" customWidth="1"/>
    <col min="6658" max="6658" width="2.75" style="1365" customWidth="1"/>
    <col min="6659" max="6659" width="11.375" style="1365" customWidth="1"/>
    <col min="6660" max="6660" width="38.25" style="1365" customWidth="1"/>
    <col min="6661" max="6661" width="24.5" style="1365" customWidth="1"/>
    <col min="6662" max="6662" width="15.625" style="1365" customWidth="1"/>
    <col min="6663" max="6663" width="7.625" style="1365" customWidth="1"/>
    <col min="6664" max="6912" width="9" style="1365"/>
    <col min="6913" max="6913" width="1.75" style="1365" customWidth="1"/>
    <col min="6914" max="6914" width="2.75" style="1365" customWidth="1"/>
    <col min="6915" max="6915" width="11.375" style="1365" customWidth="1"/>
    <col min="6916" max="6916" width="38.25" style="1365" customWidth="1"/>
    <col min="6917" max="6917" width="24.5" style="1365" customWidth="1"/>
    <col min="6918" max="6918" width="15.625" style="1365" customWidth="1"/>
    <col min="6919" max="6919" width="7.625" style="1365" customWidth="1"/>
    <col min="6920" max="7168" width="9" style="1365"/>
    <col min="7169" max="7169" width="1.75" style="1365" customWidth="1"/>
    <col min="7170" max="7170" width="2.75" style="1365" customWidth="1"/>
    <col min="7171" max="7171" width="11.375" style="1365" customWidth="1"/>
    <col min="7172" max="7172" width="38.25" style="1365" customWidth="1"/>
    <col min="7173" max="7173" width="24.5" style="1365" customWidth="1"/>
    <col min="7174" max="7174" width="15.625" style="1365" customWidth="1"/>
    <col min="7175" max="7175" width="7.625" style="1365" customWidth="1"/>
    <col min="7176" max="7424" width="9" style="1365"/>
    <col min="7425" max="7425" width="1.75" style="1365" customWidth="1"/>
    <col min="7426" max="7426" width="2.75" style="1365" customWidth="1"/>
    <col min="7427" max="7427" width="11.375" style="1365" customWidth="1"/>
    <col min="7428" max="7428" width="38.25" style="1365" customWidth="1"/>
    <col min="7429" max="7429" width="24.5" style="1365" customWidth="1"/>
    <col min="7430" max="7430" width="15.625" style="1365" customWidth="1"/>
    <col min="7431" max="7431" width="7.625" style="1365" customWidth="1"/>
    <col min="7432" max="7680" width="9" style="1365"/>
    <col min="7681" max="7681" width="1.75" style="1365" customWidth="1"/>
    <col min="7682" max="7682" width="2.75" style="1365" customWidth="1"/>
    <col min="7683" max="7683" width="11.375" style="1365" customWidth="1"/>
    <col min="7684" max="7684" width="38.25" style="1365" customWidth="1"/>
    <col min="7685" max="7685" width="24.5" style="1365" customWidth="1"/>
    <col min="7686" max="7686" width="15.625" style="1365" customWidth="1"/>
    <col min="7687" max="7687" width="7.625" style="1365" customWidth="1"/>
    <col min="7688" max="7936" width="9" style="1365"/>
    <col min="7937" max="7937" width="1.75" style="1365" customWidth="1"/>
    <col min="7938" max="7938" width="2.75" style="1365" customWidth="1"/>
    <col min="7939" max="7939" width="11.375" style="1365" customWidth="1"/>
    <col min="7940" max="7940" width="38.25" style="1365" customWidth="1"/>
    <col min="7941" max="7941" width="24.5" style="1365" customWidth="1"/>
    <col min="7942" max="7942" width="15.625" style="1365" customWidth="1"/>
    <col min="7943" max="7943" width="7.625" style="1365" customWidth="1"/>
    <col min="7944" max="8192" width="9" style="1365"/>
    <col min="8193" max="8193" width="1.75" style="1365" customWidth="1"/>
    <col min="8194" max="8194" width="2.75" style="1365" customWidth="1"/>
    <col min="8195" max="8195" width="11.375" style="1365" customWidth="1"/>
    <col min="8196" max="8196" width="38.25" style="1365" customWidth="1"/>
    <col min="8197" max="8197" width="24.5" style="1365" customWidth="1"/>
    <col min="8198" max="8198" width="15.625" style="1365" customWidth="1"/>
    <col min="8199" max="8199" width="7.625" style="1365" customWidth="1"/>
    <col min="8200" max="8448" width="9" style="1365"/>
    <col min="8449" max="8449" width="1.75" style="1365" customWidth="1"/>
    <col min="8450" max="8450" width="2.75" style="1365" customWidth="1"/>
    <col min="8451" max="8451" width="11.375" style="1365" customWidth="1"/>
    <col min="8452" max="8452" width="38.25" style="1365" customWidth="1"/>
    <col min="8453" max="8453" width="24.5" style="1365" customWidth="1"/>
    <col min="8454" max="8454" width="15.625" style="1365" customWidth="1"/>
    <col min="8455" max="8455" width="7.625" style="1365" customWidth="1"/>
    <col min="8456" max="8704" width="9" style="1365"/>
    <col min="8705" max="8705" width="1.75" style="1365" customWidth="1"/>
    <col min="8706" max="8706" width="2.75" style="1365" customWidth="1"/>
    <col min="8707" max="8707" width="11.375" style="1365" customWidth="1"/>
    <col min="8708" max="8708" width="38.25" style="1365" customWidth="1"/>
    <col min="8709" max="8709" width="24.5" style="1365" customWidth="1"/>
    <col min="8710" max="8710" width="15.625" style="1365" customWidth="1"/>
    <col min="8711" max="8711" width="7.625" style="1365" customWidth="1"/>
    <col min="8712" max="8960" width="9" style="1365"/>
    <col min="8961" max="8961" width="1.75" style="1365" customWidth="1"/>
    <col min="8962" max="8962" width="2.75" style="1365" customWidth="1"/>
    <col min="8963" max="8963" width="11.375" style="1365" customWidth="1"/>
    <col min="8964" max="8964" width="38.25" style="1365" customWidth="1"/>
    <col min="8965" max="8965" width="24.5" style="1365" customWidth="1"/>
    <col min="8966" max="8966" width="15.625" style="1365" customWidth="1"/>
    <col min="8967" max="8967" width="7.625" style="1365" customWidth="1"/>
    <col min="8968" max="9216" width="9" style="1365"/>
    <col min="9217" max="9217" width="1.75" style="1365" customWidth="1"/>
    <col min="9218" max="9218" width="2.75" style="1365" customWidth="1"/>
    <col min="9219" max="9219" width="11.375" style="1365" customWidth="1"/>
    <col min="9220" max="9220" width="38.25" style="1365" customWidth="1"/>
    <col min="9221" max="9221" width="24.5" style="1365" customWidth="1"/>
    <col min="9222" max="9222" width="15.625" style="1365" customWidth="1"/>
    <col min="9223" max="9223" width="7.625" style="1365" customWidth="1"/>
    <col min="9224" max="9472" width="9" style="1365"/>
    <col min="9473" max="9473" width="1.75" style="1365" customWidth="1"/>
    <col min="9474" max="9474" width="2.75" style="1365" customWidth="1"/>
    <col min="9475" max="9475" width="11.375" style="1365" customWidth="1"/>
    <col min="9476" max="9476" width="38.25" style="1365" customWidth="1"/>
    <col min="9477" max="9477" width="24.5" style="1365" customWidth="1"/>
    <col min="9478" max="9478" width="15.625" style="1365" customWidth="1"/>
    <col min="9479" max="9479" width="7.625" style="1365" customWidth="1"/>
    <col min="9480" max="9728" width="9" style="1365"/>
    <col min="9729" max="9729" width="1.75" style="1365" customWidth="1"/>
    <col min="9730" max="9730" width="2.75" style="1365" customWidth="1"/>
    <col min="9731" max="9731" width="11.375" style="1365" customWidth="1"/>
    <col min="9732" max="9732" width="38.25" style="1365" customWidth="1"/>
    <col min="9733" max="9733" width="24.5" style="1365" customWidth="1"/>
    <col min="9734" max="9734" width="15.625" style="1365" customWidth="1"/>
    <col min="9735" max="9735" width="7.625" style="1365" customWidth="1"/>
    <col min="9736" max="9984" width="9" style="1365"/>
    <col min="9985" max="9985" width="1.75" style="1365" customWidth="1"/>
    <col min="9986" max="9986" width="2.75" style="1365" customWidth="1"/>
    <col min="9987" max="9987" width="11.375" style="1365" customWidth="1"/>
    <col min="9988" max="9988" width="38.25" style="1365" customWidth="1"/>
    <col min="9989" max="9989" width="24.5" style="1365" customWidth="1"/>
    <col min="9990" max="9990" width="15.625" style="1365" customWidth="1"/>
    <col min="9991" max="9991" width="7.625" style="1365" customWidth="1"/>
    <col min="9992" max="10240" width="9" style="1365"/>
    <col min="10241" max="10241" width="1.75" style="1365" customWidth="1"/>
    <col min="10242" max="10242" width="2.75" style="1365" customWidth="1"/>
    <col min="10243" max="10243" width="11.375" style="1365" customWidth="1"/>
    <col min="10244" max="10244" width="38.25" style="1365" customWidth="1"/>
    <col min="10245" max="10245" width="24.5" style="1365" customWidth="1"/>
    <col min="10246" max="10246" width="15.625" style="1365" customWidth="1"/>
    <col min="10247" max="10247" width="7.625" style="1365" customWidth="1"/>
    <col min="10248" max="10496" width="9" style="1365"/>
    <col min="10497" max="10497" width="1.75" style="1365" customWidth="1"/>
    <col min="10498" max="10498" width="2.75" style="1365" customWidth="1"/>
    <col min="10499" max="10499" width="11.375" style="1365" customWidth="1"/>
    <col min="10500" max="10500" width="38.25" style="1365" customWidth="1"/>
    <col min="10501" max="10501" width="24.5" style="1365" customWidth="1"/>
    <col min="10502" max="10502" width="15.625" style="1365" customWidth="1"/>
    <col min="10503" max="10503" width="7.625" style="1365" customWidth="1"/>
    <col min="10504" max="10752" width="9" style="1365"/>
    <col min="10753" max="10753" width="1.75" style="1365" customWidth="1"/>
    <col min="10754" max="10754" width="2.75" style="1365" customWidth="1"/>
    <col min="10755" max="10755" width="11.375" style="1365" customWidth="1"/>
    <col min="10756" max="10756" width="38.25" style="1365" customWidth="1"/>
    <col min="10757" max="10757" width="24.5" style="1365" customWidth="1"/>
    <col min="10758" max="10758" width="15.625" style="1365" customWidth="1"/>
    <col min="10759" max="10759" width="7.625" style="1365" customWidth="1"/>
    <col min="10760" max="11008" width="9" style="1365"/>
    <col min="11009" max="11009" width="1.75" style="1365" customWidth="1"/>
    <col min="11010" max="11010" width="2.75" style="1365" customWidth="1"/>
    <col min="11011" max="11011" width="11.375" style="1365" customWidth="1"/>
    <col min="11012" max="11012" width="38.25" style="1365" customWidth="1"/>
    <col min="11013" max="11013" width="24.5" style="1365" customWidth="1"/>
    <col min="11014" max="11014" width="15.625" style="1365" customWidth="1"/>
    <col min="11015" max="11015" width="7.625" style="1365" customWidth="1"/>
    <col min="11016" max="11264" width="9" style="1365"/>
    <col min="11265" max="11265" width="1.75" style="1365" customWidth="1"/>
    <col min="11266" max="11266" width="2.75" style="1365" customWidth="1"/>
    <col min="11267" max="11267" width="11.375" style="1365" customWidth="1"/>
    <col min="11268" max="11268" width="38.25" style="1365" customWidth="1"/>
    <col min="11269" max="11269" width="24.5" style="1365" customWidth="1"/>
    <col min="11270" max="11270" width="15.625" style="1365" customWidth="1"/>
    <col min="11271" max="11271" width="7.625" style="1365" customWidth="1"/>
    <col min="11272" max="11520" width="9" style="1365"/>
    <col min="11521" max="11521" width="1.75" style="1365" customWidth="1"/>
    <col min="11522" max="11522" width="2.75" style="1365" customWidth="1"/>
    <col min="11523" max="11523" width="11.375" style="1365" customWidth="1"/>
    <col min="11524" max="11524" width="38.25" style="1365" customWidth="1"/>
    <col min="11525" max="11525" width="24.5" style="1365" customWidth="1"/>
    <col min="11526" max="11526" width="15.625" style="1365" customWidth="1"/>
    <col min="11527" max="11527" width="7.625" style="1365" customWidth="1"/>
    <col min="11528" max="11776" width="9" style="1365"/>
    <col min="11777" max="11777" width="1.75" style="1365" customWidth="1"/>
    <col min="11778" max="11778" width="2.75" style="1365" customWidth="1"/>
    <col min="11779" max="11779" width="11.375" style="1365" customWidth="1"/>
    <col min="11780" max="11780" width="38.25" style="1365" customWidth="1"/>
    <col min="11781" max="11781" width="24.5" style="1365" customWidth="1"/>
    <col min="11782" max="11782" width="15.625" style="1365" customWidth="1"/>
    <col min="11783" max="11783" width="7.625" style="1365" customWidth="1"/>
    <col min="11784" max="12032" width="9" style="1365"/>
    <col min="12033" max="12033" width="1.75" style="1365" customWidth="1"/>
    <col min="12034" max="12034" width="2.75" style="1365" customWidth="1"/>
    <col min="12035" max="12035" width="11.375" style="1365" customWidth="1"/>
    <col min="12036" max="12036" width="38.25" style="1365" customWidth="1"/>
    <col min="12037" max="12037" width="24.5" style="1365" customWidth="1"/>
    <col min="12038" max="12038" width="15.625" style="1365" customWidth="1"/>
    <col min="12039" max="12039" width="7.625" style="1365" customWidth="1"/>
    <col min="12040" max="12288" width="9" style="1365"/>
    <col min="12289" max="12289" width="1.75" style="1365" customWidth="1"/>
    <col min="12290" max="12290" width="2.75" style="1365" customWidth="1"/>
    <col min="12291" max="12291" width="11.375" style="1365" customWidth="1"/>
    <col min="12292" max="12292" width="38.25" style="1365" customWidth="1"/>
    <col min="12293" max="12293" width="24.5" style="1365" customWidth="1"/>
    <col min="12294" max="12294" width="15.625" style="1365" customWidth="1"/>
    <col min="12295" max="12295" width="7.625" style="1365" customWidth="1"/>
    <col min="12296" max="12544" width="9" style="1365"/>
    <col min="12545" max="12545" width="1.75" style="1365" customWidth="1"/>
    <col min="12546" max="12546" width="2.75" style="1365" customWidth="1"/>
    <col min="12547" max="12547" width="11.375" style="1365" customWidth="1"/>
    <col min="12548" max="12548" width="38.25" style="1365" customWidth="1"/>
    <col min="12549" max="12549" width="24.5" style="1365" customWidth="1"/>
    <col min="12550" max="12550" width="15.625" style="1365" customWidth="1"/>
    <col min="12551" max="12551" width="7.625" style="1365" customWidth="1"/>
    <col min="12552" max="12800" width="9" style="1365"/>
    <col min="12801" max="12801" width="1.75" style="1365" customWidth="1"/>
    <col min="12802" max="12802" width="2.75" style="1365" customWidth="1"/>
    <col min="12803" max="12803" width="11.375" style="1365" customWidth="1"/>
    <col min="12804" max="12804" width="38.25" style="1365" customWidth="1"/>
    <col min="12805" max="12805" width="24.5" style="1365" customWidth="1"/>
    <col min="12806" max="12806" width="15.625" style="1365" customWidth="1"/>
    <col min="12807" max="12807" width="7.625" style="1365" customWidth="1"/>
    <col min="12808" max="13056" width="9" style="1365"/>
    <col min="13057" max="13057" width="1.75" style="1365" customWidth="1"/>
    <col min="13058" max="13058" width="2.75" style="1365" customWidth="1"/>
    <col min="13059" max="13059" width="11.375" style="1365" customWidth="1"/>
    <col min="13060" max="13060" width="38.25" style="1365" customWidth="1"/>
    <col min="13061" max="13061" width="24.5" style="1365" customWidth="1"/>
    <col min="13062" max="13062" width="15.625" style="1365" customWidth="1"/>
    <col min="13063" max="13063" width="7.625" style="1365" customWidth="1"/>
    <col min="13064" max="13312" width="9" style="1365"/>
    <col min="13313" max="13313" width="1.75" style="1365" customWidth="1"/>
    <col min="13314" max="13314" width="2.75" style="1365" customWidth="1"/>
    <col min="13315" max="13315" width="11.375" style="1365" customWidth="1"/>
    <col min="13316" max="13316" width="38.25" style="1365" customWidth="1"/>
    <col min="13317" max="13317" width="24.5" style="1365" customWidth="1"/>
    <col min="13318" max="13318" width="15.625" style="1365" customWidth="1"/>
    <col min="13319" max="13319" width="7.625" style="1365" customWidth="1"/>
    <col min="13320" max="13568" width="9" style="1365"/>
    <col min="13569" max="13569" width="1.75" style="1365" customWidth="1"/>
    <col min="13570" max="13570" width="2.75" style="1365" customWidth="1"/>
    <col min="13571" max="13571" width="11.375" style="1365" customWidth="1"/>
    <col min="13572" max="13572" width="38.25" style="1365" customWidth="1"/>
    <col min="13573" max="13573" width="24.5" style="1365" customWidth="1"/>
    <col min="13574" max="13574" width="15.625" style="1365" customWidth="1"/>
    <col min="13575" max="13575" width="7.625" style="1365" customWidth="1"/>
    <col min="13576" max="13824" width="9" style="1365"/>
    <col min="13825" max="13825" width="1.75" style="1365" customWidth="1"/>
    <col min="13826" max="13826" width="2.75" style="1365" customWidth="1"/>
    <col min="13827" max="13827" width="11.375" style="1365" customWidth="1"/>
    <col min="13828" max="13828" width="38.25" style="1365" customWidth="1"/>
    <col min="13829" max="13829" width="24.5" style="1365" customWidth="1"/>
    <col min="13830" max="13830" width="15.625" style="1365" customWidth="1"/>
    <col min="13831" max="13831" width="7.625" style="1365" customWidth="1"/>
    <col min="13832" max="14080" width="9" style="1365"/>
    <col min="14081" max="14081" width="1.75" style="1365" customWidth="1"/>
    <col min="14082" max="14082" width="2.75" style="1365" customWidth="1"/>
    <col min="14083" max="14083" width="11.375" style="1365" customWidth="1"/>
    <col min="14084" max="14084" width="38.25" style="1365" customWidth="1"/>
    <col min="14085" max="14085" width="24.5" style="1365" customWidth="1"/>
    <col min="14086" max="14086" width="15.625" style="1365" customWidth="1"/>
    <col min="14087" max="14087" width="7.625" style="1365" customWidth="1"/>
    <col min="14088" max="14336" width="9" style="1365"/>
    <col min="14337" max="14337" width="1.75" style="1365" customWidth="1"/>
    <col min="14338" max="14338" width="2.75" style="1365" customWidth="1"/>
    <col min="14339" max="14339" width="11.375" style="1365" customWidth="1"/>
    <col min="14340" max="14340" width="38.25" style="1365" customWidth="1"/>
    <col min="14341" max="14341" width="24.5" style="1365" customWidth="1"/>
    <col min="14342" max="14342" width="15.625" style="1365" customWidth="1"/>
    <col min="14343" max="14343" width="7.625" style="1365" customWidth="1"/>
    <col min="14344" max="14592" width="9" style="1365"/>
    <col min="14593" max="14593" width="1.75" style="1365" customWidth="1"/>
    <col min="14594" max="14594" width="2.75" style="1365" customWidth="1"/>
    <col min="14595" max="14595" width="11.375" style="1365" customWidth="1"/>
    <col min="14596" max="14596" width="38.25" style="1365" customWidth="1"/>
    <col min="14597" max="14597" width="24.5" style="1365" customWidth="1"/>
    <col min="14598" max="14598" width="15.625" style="1365" customWidth="1"/>
    <col min="14599" max="14599" width="7.625" style="1365" customWidth="1"/>
    <col min="14600" max="14848" width="9" style="1365"/>
    <col min="14849" max="14849" width="1.75" style="1365" customWidth="1"/>
    <col min="14850" max="14850" width="2.75" style="1365" customWidth="1"/>
    <col min="14851" max="14851" width="11.375" style="1365" customWidth="1"/>
    <col min="14852" max="14852" width="38.25" style="1365" customWidth="1"/>
    <col min="14853" max="14853" width="24.5" style="1365" customWidth="1"/>
    <col min="14854" max="14854" width="15.625" style="1365" customWidth="1"/>
    <col min="14855" max="14855" width="7.625" style="1365" customWidth="1"/>
    <col min="14856" max="15104" width="9" style="1365"/>
    <col min="15105" max="15105" width="1.75" style="1365" customWidth="1"/>
    <col min="15106" max="15106" width="2.75" style="1365" customWidth="1"/>
    <col min="15107" max="15107" width="11.375" style="1365" customWidth="1"/>
    <col min="15108" max="15108" width="38.25" style="1365" customWidth="1"/>
    <col min="15109" max="15109" width="24.5" style="1365" customWidth="1"/>
    <col min="15110" max="15110" width="15.625" style="1365" customWidth="1"/>
    <col min="15111" max="15111" width="7.625" style="1365" customWidth="1"/>
    <col min="15112" max="15360" width="9" style="1365"/>
    <col min="15361" max="15361" width="1.75" style="1365" customWidth="1"/>
    <col min="15362" max="15362" width="2.75" style="1365" customWidth="1"/>
    <col min="15363" max="15363" width="11.375" style="1365" customWidth="1"/>
    <col min="15364" max="15364" width="38.25" style="1365" customWidth="1"/>
    <col min="15365" max="15365" width="24.5" style="1365" customWidth="1"/>
    <col min="15366" max="15366" width="15.625" style="1365" customWidth="1"/>
    <col min="15367" max="15367" width="7.625" style="1365" customWidth="1"/>
    <col min="15368" max="15616" width="9" style="1365"/>
    <col min="15617" max="15617" width="1.75" style="1365" customWidth="1"/>
    <col min="15618" max="15618" width="2.75" style="1365" customWidth="1"/>
    <col min="15619" max="15619" width="11.375" style="1365" customWidth="1"/>
    <col min="15620" max="15620" width="38.25" style="1365" customWidth="1"/>
    <col min="15621" max="15621" width="24.5" style="1365" customWidth="1"/>
    <col min="15622" max="15622" width="15.625" style="1365" customWidth="1"/>
    <col min="15623" max="15623" width="7.625" style="1365" customWidth="1"/>
    <col min="15624" max="15872" width="9" style="1365"/>
    <col min="15873" max="15873" width="1.75" style="1365" customWidth="1"/>
    <col min="15874" max="15874" width="2.75" style="1365" customWidth="1"/>
    <col min="15875" max="15875" width="11.375" style="1365" customWidth="1"/>
    <col min="15876" max="15876" width="38.25" style="1365" customWidth="1"/>
    <col min="15877" max="15877" width="24.5" style="1365" customWidth="1"/>
    <col min="15878" max="15878" width="15.625" style="1365" customWidth="1"/>
    <col min="15879" max="15879" width="7.625" style="1365" customWidth="1"/>
    <col min="15880" max="16128" width="9" style="1365"/>
    <col min="16129" max="16129" width="1.75" style="1365" customWidth="1"/>
    <col min="16130" max="16130" width="2.75" style="1365" customWidth="1"/>
    <col min="16131" max="16131" width="11.375" style="1365" customWidth="1"/>
    <col min="16132" max="16132" width="38.25" style="1365" customWidth="1"/>
    <col min="16133" max="16133" width="24.5" style="1365" customWidth="1"/>
    <col min="16134" max="16134" width="15.625" style="1365" customWidth="1"/>
    <col min="16135" max="16135" width="7.625" style="1365" customWidth="1"/>
    <col min="16136" max="16384" width="9" style="1365"/>
  </cols>
  <sheetData>
    <row r="1" spans="1:6" x14ac:dyDescent="0.15">
      <c r="A1" s="1364" t="s">
        <v>2946</v>
      </c>
    </row>
    <row r="3" spans="1:6" ht="20.25" customHeight="1" x14ac:dyDescent="0.15">
      <c r="A3" s="2643" t="s">
        <v>2927</v>
      </c>
      <c r="B3" s="2643"/>
      <c r="C3" s="2643"/>
      <c r="D3" s="2643"/>
      <c r="E3" s="2643"/>
      <c r="F3" s="2643"/>
    </row>
    <row r="5" spans="1:6" ht="27" customHeight="1" x14ac:dyDescent="0.15">
      <c r="A5" s="2642" t="s">
        <v>1237</v>
      </c>
      <c r="B5" s="2642"/>
      <c r="C5" s="2642"/>
      <c r="D5" s="2644"/>
      <c r="E5" s="2645"/>
      <c r="F5" s="2646"/>
    </row>
    <row r="6" spans="1:6" ht="27" customHeight="1" x14ac:dyDescent="0.15">
      <c r="A6" s="2642" t="s">
        <v>1264</v>
      </c>
      <c r="B6" s="2642"/>
      <c r="C6" s="2642"/>
      <c r="D6" s="1367" t="s">
        <v>149</v>
      </c>
      <c r="E6" s="2642" t="s">
        <v>2928</v>
      </c>
      <c r="F6" s="2642"/>
    </row>
    <row r="7" spans="1:6" ht="27" customHeight="1" x14ac:dyDescent="0.15">
      <c r="A7" s="2642" t="s">
        <v>2929</v>
      </c>
      <c r="B7" s="2642"/>
      <c r="C7" s="2642"/>
      <c r="D7" s="1367" t="s">
        <v>2930</v>
      </c>
      <c r="E7" s="2642" t="s">
        <v>2930</v>
      </c>
      <c r="F7" s="2642"/>
    </row>
    <row r="8" spans="1:6" ht="10.5" customHeight="1" x14ac:dyDescent="0.15">
      <c r="A8" s="1368"/>
      <c r="B8" s="1369"/>
      <c r="C8" s="1370"/>
      <c r="D8" s="1369"/>
      <c r="E8" s="1369"/>
      <c r="F8" s="1371"/>
    </row>
    <row r="9" spans="1:6" ht="16.5" customHeight="1" x14ac:dyDescent="0.15">
      <c r="A9" s="1372" t="s">
        <v>2931</v>
      </c>
      <c r="B9" s="1364"/>
      <c r="C9" s="1364"/>
      <c r="F9" s="1373"/>
    </row>
    <row r="10" spans="1:6" ht="10.5" customHeight="1" x14ac:dyDescent="0.15">
      <c r="A10" s="1372"/>
      <c r="B10" s="1364"/>
      <c r="C10" s="1364"/>
      <c r="F10" s="1373"/>
    </row>
    <row r="11" spans="1:6" ht="41.25" customHeight="1" x14ac:dyDescent="0.15">
      <c r="A11" s="1374"/>
      <c r="B11" s="1365" t="s">
        <v>1002</v>
      </c>
      <c r="C11" s="2641" t="s">
        <v>2932</v>
      </c>
      <c r="D11" s="2641"/>
      <c r="E11" s="2641"/>
      <c r="F11" s="1153" t="s">
        <v>2933</v>
      </c>
    </row>
    <row r="12" spans="1:6" ht="51.75" customHeight="1" x14ac:dyDescent="0.15">
      <c r="A12" s="1374"/>
      <c r="B12" s="1365" t="s">
        <v>1005</v>
      </c>
      <c r="C12" s="2641" t="s">
        <v>2934</v>
      </c>
      <c r="D12" s="2641"/>
      <c r="E12" s="2641"/>
      <c r="F12" s="1153" t="s">
        <v>2933</v>
      </c>
    </row>
    <row r="13" spans="1:6" ht="40.5" customHeight="1" x14ac:dyDescent="0.15">
      <c r="A13" s="1374"/>
      <c r="B13" s="1365" t="s">
        <v>1146</v>
      </c>
      <c r="C13" s="2641" t="s">
        <v>2935</v>
      </c>
      <c r="D13" s="2641"/>
      <c r="E13" s="2641"/>
      <c r="F13" s="1153" t="s">
        <v>2933</v>
      </c>
    </row>
    <row r="14" spans="1:6" ht="18" customHeight="1" x14ac:dyDescent="0.15">
      <c r="A14" s="1374"/>
      <c r="B14" s="1365" t="s">
        <v>2936</v>
      </c>
      <c r="C14" s="1375"/>
      <c r="D14" s="1375"/>
      <c r="E14" s="1375"/>
      <c r="F14" s="1153"/>
    </row>
    <row r="15" spans="1:6" ht="15" customHeight="1" x14ac:dyDescent="0.15">
      <c r="A15" s="1374"/>
      <c r="C15" s="1375"/>
      <c r="D15" s="1375"/>
      <c r="E15" s="1375"/>
      <c r="F15" s="1153"/>
    </row>
    <row r="16" spans="1:6" x14ac:dyDescent="0.15">
      <c r="A16" s="1374"/>
      <c r="B16" s="1376" t="s">
        <v>2937</v>
      </c>
      <c r="C16" s="1376"/>
      <c r="F16" s="1373"/>
    </row>
    <row r="17" spans="1:31" x14ac:dyDescent="0.15">
      <c r="A17" s="1374"/>
      <c r="B17" s="1376" t="s">
        <v>914</v>
      </c>
      <c r="C17" s="1376" t="s">
        <v>2938</v>
      </c>
      <c r="F17" s="1373"/>
    </row>
    <row r="18" spans="1:31" x14ac:dyDescent="0.15">
      <c r="A18" s="1374"/>
      <c r="B18" s="1376" t="s">
        <v>914</v>
      </c>
      <c r="C18" s="1376" t="s">
        <v>2939</v>
      </c>
      <c r="F18" s="1373"/>
    </row>
    <row r="19" spans="1:31" x14ac:dyDescent="0.15">
      <c r="A19" s="1374"/>
      <c r="B19" s="1376" t="s">
        <v>914</v>
      </c>
      <c r="C19" s="1376" t="s">
        <v>2940</v>
      </c>
      <c r="F19" s="1373"/>
    </row>
    <row r="20" spans="1:31" x14ac:dyDescent="0.15">
      <c r="A20" s="1377"/>
      <c r="B20" s="1378"/>
      <c r="C20" s="1379"/>
      <c r="D20" s="1378"/>
      <c r="E20" s="1378"/>
      <c r="F20" s="1380"/>
    </row>
    <row r="21" spans="1:31" ht="10.5" customHeight="1" x14ac:dyDescent="0.15">
      <c r="A21" s="1368"/>
      <c r="B21" s="1369"/>
      <c r="C21" s="1370"/>
      <c r="D21" s="1369"/>
      <c r="E21" s="1369"/>
      <c r="F21" s="1371"/>
    </row>
    <row r="22" spans="1:31" ht="16.5" customHeight="1" x14ac:dyDescent="0.15">
      <c r="A22" s="1372" t="s">
        <v>2941</v>
      </c>
      <c r="B22" s="1364"/>
      <c r="C22" s="1364"/>
      <c r="F22" s="1373"/>
    </row>
    <row r="23" spans="1:31" ht="10.5" customHeight="1" x14ac:dyDescent="0.15">
      <c r="A23" s="1372"/>
      <c r="B23" s="1364"/>
      <c r="C23" s="1364"/>
      <c r="F23" s="1373"/>
    </row>
    <row r="24" spans="1:31" ht="40.5" customHeight="1" x14ac:dyDescent="0.15">
      <c r="A24" s="1374"/>
      <c r="B24" s="1365" t="s">
        <v>1002</v>
      </c>
      <c r="C24" s="2641" t="s">
        <v>2932</v>
      </c>
      <c r="D24" s="2641"/>
      <c r="E24" s="2641"/>
      <c r="F24" s="1153" t="s">
        <v>2933</v>
      </c>
    </row>
    <row r="25" spans="1:31" ht="45.75" customHeight="1" x14ac:dyDescent="0.15">
      <c r="A25" s="1374"/>
      <c r="B25" s="1365" t="s">
        <v>1005</v>
      </c>
      <c r="C25" s="2641" t="s">
        <v>2942</v>
      </c>
      <c r="D25" s="2641"/>
      <c r="E25" s="2641"/>
      <c r="F25" s="1153" t="s">
        <v>2933</v>
      </c>
    </row>
    <row r="26" spans="1:31" ht="53.25" customHeight="1" x14ac:dyDescent="0.15">
      <c r="A26" s="1374"/>
      <c r="B26" s="1365" t="s">
        <v>1146</v>
      </c>
      <c r="C26" s="2641" t="s">
        <v>2943</v>
      </c>
      <c r="D26" s="2641"/>
      <c r="E26" s="2641"/>
      <c r="F26" s="1153" t="s">
        <v>2933</v>
      </c>
    </row>
    <row r="27" spans="1:31" ht="18" customHeight="1" x14ac:dyDescent="0.15">
      <c r="A27" s="1374"/>
      <c r="B27" s="1365" t="s">
        <v>2936</v>
      </c>
      <c r="C27" s="1375"/>
      <c r="D27" s="1375"/>
      <c r="E27" s="1375"/>
      <c r="F27" s="1153"/>
    </row>
    <row r="28" spans="1:31" x14ac:dyDescent="0.15">
      <c r="A28" s="1374"/>
      <c r="F28" s="1373"/>
    </row>
    <row r="29" spans="1:31" x14ac:dyDescent="0.15">
      <c r="A29" s="1374"/>
      <c r="B29" s="1376" t="s">
        <v>2937</v>
      </c>
      <c r="C29" s="1376"/>
      <c r="D29" s="1381"/>
      <c r="E29" s="1381"/>
      <c r="F29" s="1382"/>
      <c r="G29" s="1381"/>
      <c r="H29" s="1381"/>
      <c r="I29" s="1381"/>
      <c r="J29" s="1381"/>
      <c r="K29" s="1381"/>
      <c r="L29" s="1381"/>
      <c r="M29" s="1381"/>
      <c r="N29" s="1381"/>
      <c r="O29" s="1381"/>
      <c r="P29" s="1381"/>
      <c r="Q29" s="1381"/>
      <c r="R29" s="1381"/>
      <c r="S29" s="1381"/>
      <c r="T29" s="1381"/>
      <c r="U29" s="1381"/>
      <c r="V29" s="1381"/>
      <c r="W29" s="1381"/>
      <c r="X29" s="1381"/>
      <c r="Y29" s="1381"/>
      <c r="Z29" s="1381"/>
      <c r="AA29" s="1381"/>
      <c r="AB29" s="1381"/>
      <c r="AC29" s="1381"/>
      <c r="AD29" s="1381"/>
      <c r="AE29" s="1381"/>
    </row>
    <row r="30" spans="1:31" ht="18.75" customHeight="1" x14ac:dyDescent="0.15">
      <c r="A30" s="1374"/>
      <c r="B30" s="1376" t="s">
        <v>914</v>
      </c>
      <c r="C30" s="1376" t="s">
        <v>2938</v>
      </c>
      <c r="D30" s="1381"/>
      <c r="E30" s="1381"/>
      <c r="F30" s="1382"/>
      <c r="G30" s="1381"/>
      <c r="H30" s="1381"/>
      <c r="I30" s="1381"/>
      <c r="J30" s="1381"/>
      <c r="K30" s="1381"/>
      <c r="L30" s="1381"/>
      <c r="M30" s="1381"/>
      <c r="N30" s="1381"/>
      <c r="O30" s="1381"/>
      <c r="P30" s="1381"/>
      <c r="Q30" s="1381"/>
      <c r="R30" s="1381"/>
      <c r="S30" s="1381"/>
      <c r="T30" s="1381"/>
      <c r="U30" s="1381"/>
      <c r="V30" s="1381"/>
      <c r="W30" s="1381"/>
      <c r="X30" s="1381"/>
      <c r="Y30" s="1381"/>
      <c r="Z30" s="1381"/>
      <c r="AA30" s="1381"/>
      <c r="AB30" s="1381"/>
      <c r="AC30" s="1381"/>
      <c r="AD30" s="1381"/>
      <c r="AE30" s="1381"/>
    </row>
    <row r="31" spans="1:31" ht="18.75" customHeight="1" x14ac:dyDescent="0.15">
      <c r="A31" s="1374"/>
      <c r="B31" s="1376" t="s">
        <v>914</v>
      </c>
      <c r="C31" s="1376" t="s">
        <v>2944</v>
      </c>
      <c r="D31" s="1381"/>
      <c r="E31" s="1381"/>
      <c r="F31" s="1382"/>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row>
    <row r="32" spans="1:31" ht="36.75" customHeight="1" x14ac:dyDescent="0.15">
      <c r="A32" s="1374"/>
      <c r="B32" s="1376" t="s">
        <v>914</v>
      </c>
      <c r="C32" s="2640" t="s">
        <v>2945</v>
      </c>
      <c r="D32" s="2640"/>
      <c r="E32" s="2640"/>
      <c r="F32" s="1383"/>
      <c r="G32" s="1384"/>
      <c r="H32" s="1384"/>
      <c r="I32" s="1384"/>
      <c r="J32" s="1384"/>
      <c r="K32" s="1384"/>
      <c r="L32" s="1384"/>
      <c r="M32" s="1384"/>
      <c r="N32" s="1384"/>
      <c r="O32" s="1384"/>
      <c r="P32" s="1384"/>
      <c r="Q32" s="1384"/>
      <c r="R32" s="1384"/>
      <c r="S32" s="1384"/>
      <c r="T32" s="1384"/>
      <c r="U32" s="1384"/>
      <c r="V32" s="1384"/>
      <c r="W32" s="1384"/>
      <c r="X32" s="1384"/>
      <c r="Y32" s="1384"/>
      <c r="Z32" s="1384"/>
      <c r="AA32" s="1384"/>
      <c r="AB32" s="1384"/>
      <c r="AC32" s="1384"/>
      <c r="AD32" s="1384"/>
      <c r="AE32" s="1384"/>
    </row>
    <row r="33" spans="1:6" x14ac:dyDescent="0.15">
      <c r="A33" s="1377"/>
      <c r="B33" s="1378"/>
      <c r="C33" s="1379"/>
      <c r="D33" s="1378"/>
      <c r="E33" s="1378"/>
      <c r="F33" s="1380"/>
    </row>
  </sheetData>
  <mergeCells count="14">
    <mergeCell ref="A7:C7"/>
    <mergeCell ref="E7:F7"/>
    <mergeCell ref="A3:F3"/>
    <mergeCell ref="A5:C5"/>
    <mergeCell ref="D5:F5"/>
    <mergeCell ref="A6:C6"/>
    <mergeCell ref="E6:F6"/>
    <mergeCell ref="C32:E32"/>
    <mergeCell ref="C11:E11"/>
    <mergeCell ref="C12:E12"/>
    <mergeCell ref="C13:E13"/>
    <mergeCell ref="C24:E24"/>
    <mergeCell ref="C25:E25"/>
    <mergeCell ref="C26:E26"/>
  </mergeCells>
  <phoneticPr fontId="2"/>
  <pageMargins left="0.70866141732283472" right="0.70866141732283472" top="0.74803149606299213" bottom="0.74803149606299213" header="0.31496062992125984" footer="0.31496062992125984"/>
  <pageSetup paperSize="9" scale="94"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K40"/>
  <sheetViews>
    <sheetView view="pageBreakPreview" zoomScaleNormal="100" zoomScaleSheetLayoutView="100" workbookViewId="0">
      <selection activeCell="I14" sqref="I14:J16"/>
    </sheetView>
  </sheetViews>
  <sheetFormatPr defaultRowHeight="12" x14ac:dyDescent="0.15"/>
  <cols>
    <col min="1" max="1" width="1.25" style="1393" customWidth="1"/>
    <col min="2" max="2" width="9.375" style="1393" customWidth="1"/>
    <col min="3" max="7" width="11.875" style="1393" customWidth="1"/>
    <col min="8" max="8" width="12.625" style="1393" customWidth="1"/>
    <col min="9" max="9" width="13.75" style="1393" customWidth="1"/>
    <col min="10" max="10" width="10.5" style="1395" customWidth="1"/>
    <col min="11" max="11" width="2.25" style="1393" customWidth="1"/>
    <col min="12" max="256" width="9" style="1393"/>
    <col min="257" max="257" width="1.25" style="1393" customWidth="1"/>
    <col min="258" max="258" width="9.375" style="1393" customWidth="1"/>
    <col min="259" max="263" width="11.875" style="1393" customWidth="1"/>
    <col min="264" max="264" width="12.625" style="1393" customWidth="1"/>
    <col min="265" max="265" width="13.75" style="1393" customWidth="1"/>
    <col min="266" max="266" width="10.5" style="1393" customWidth="1"/>
    <col min="267" max="267" width="2.25" style="1393" customWidth="1"/>
    <col min="268" max="512" width="9" style="1393"/>
    <col min="513" max="513" width="1.25" style="1393" customWidth="1"/>
    <col min="514" max="514" width="9.375" style="1393" customWidth="1"/>
    <col min="515" max="519" width="11.875" style="1393" customWidth="1"/>
    <col min="520" max="520" width="12.625" style="1393" customWidth="1"/>
    <col min="521" max="521" width="13.75" style="1393" customWidth="1"/>
    <col min="522" max="522" width="10.5" style="1393" customWidth="1"/>
    <col min="523" max="523" width="2.25" style="1393" customWidth="1"/>
    <col min="524" max="768" width="9" style="1393"/>
    <col min="769" max="769" width="1.25" style="1393" customWidth="1"/>
    <col min="770" max="770" width="9.375" style="1393" customWidth="1"/>
    <col min="771" max="775" width="11.875" style="1393" customWidth="1"/>
    <col min="776" max="776" width="12.625" style="1393" customWidth="1"/>
    <col min="777" max="777" width="13.75" style="1393" customWidth="1"/>
    <col min="778" max="778" width="10.5" style="1393" customWidth="1"/>
    <col min="779" max="779" width="2.25" style="1393" customWidth="1"/>
    <col min="780" max="1024" width="9" style="1393"/>
    <col min="1025" max="1025" width="1.25" style="1393" customWidth="1"/>
    <col min="1026" max="1026" width="9.375" style="1393" customWidth="1"/>
    <col min="1027" max="1031" width="11.875" style="1393" customWidth="1"/>
    <col min="1032" max="1032" width="12.625" style="1393" customWidth="1"/>
    <col min="1033" max="1033" width="13.75" style="1393" customWidth="1"/>
    <col min="1034" max="1034" width="10.5" style="1393" customWidth="1"/>
    <col min="1035" max="1035" width="2.25" style="1393" customWidth="1"/>
    <col min="1036" max="1280" width="9" style="1393"/>
    <col min="1281" max="1281" width="1.25" style="1393" customWidth="1"/>
    <col min="1282" max="1282" width="9.375" style="1393" customWidth="1"/>
    <col min="1283" max="1287" width="11.875" style="1393" customWidth="1"/>
    <col min="1288" max="1288" width="12.625" style="1393" customWidth="1"/>
    <col min="1289" max="1289" width="13.75" style="1393" customWidth="1"/>
    <col min="1290" max="1290" width="10.5" style="1393" customWidth="1"/>
    <col min="1291" max="1291" width="2.25" style="1393" customWidth="1"/>
    <col min="1292" max="1536" width="9" style="1393"/>
    <col min="1537" max="1537" width="1.25" style="1393" customWidth="1"/>
    <col min="1538" max="1538" width="9.375" style="1393" customWidth="1"/>
    <col min="1539" max="1543" width="11.875" style="1393" customWidth="1"/>
    <col min="1544" max="1544" width="12.625" style="1393" customWidth="1"/>
    <col min="1545" max="1545" width="13.75" style="1393" customWidth="1"/>
    <col min="1546" max="1546" width="10.5" style="1393" customWidth="1"/>
    <col min="1547" max="1547" width="2.25" style="1393" customWidth="1"/>
    <col min="1548" max="1792" width="9" style="1393"/>
    <col min="1793" max="1793" width="1.25" style="1393" customWidth="1"/>
    <col min="1794" max="1794" width="9.375" style="1393" customWidth="1"/>
    <col min="1795" max="1799" width="11.875" style="1393" customWidth="1"/>
    <col min="1800" max="1800" width="12.625" style="1393" customWidth="1"/>
    <col min="1801" max="1801" width="13.75" style="1393" customWidth="1"/>
    <col min="1802" max="1802" width="10.5" style="1393" customWidth="1"/>
    <col min="1803" max="1803" width="2.25" style="1393" customWidth="1"/>
    <col min="1804" max="2048" width="9" style="1393"/>
    <col min="2049" max="2049" width="1.25" style="1393" customWidth="1"/>
    <col min="2050" max="2050" width="9.375" style="1393" customWidth="1"/>
    <col min="2051" max="2055" width="11.875" style="1393" customWidth="1"/>
    <col min="2056" max="2056" width="12.625" style="1393" customWidth="1"/>
    <col min="2057" max="2057" width="13.75" style="1393" customWidth="1"/>
    <col min="2058" max="2058" width="10.5" style="1393" customWidth="1"/>
    <col min="2059" max="2059" width="2.25" style="1393" customWidth="1"/>
    <col min="2060" max="2304" width="9" style="1393"/>
    <col min="2305" max="2305" width="1.25" style="1393" customWidth="1"/>
    <col min="2306" max="2306" width="9.375" style="1393" customWidth="1"/>
    <col min="2307" max="2311" width="11.875" style="1393" customWidth="1"/>
    <col min="2312" max="2312" width="12.625" style="1393" customWidth="1"/>
    <col min="2313" max="2313" width="13.75" style="1393" customWidth="1"/>
    <col min="2314" max="2314" width="10.5" style="1393" customWidth="1"/>
    <col min="2315" max="2315" width="2.25" style="1393" customWidth="1"/>
    <col min="2316" max="2560" width="9" style="1393"/>
    <col min="2561" max="2561" width="1.25" style="1393" customWidth="1"/>
    <col min="2562" max="2562" width="9.375" style="1393" customWidth="1"/>
    <col min="2563" max="2567" width="11.875" style="1393" customWidth="1"/>
    <col min="2568" max="2568" width="12.625" style="1393" customWidth="1"/>
    <col min="2569" max="2569" width="13.75" style="1393" customWidth="1"/>
    <col min="2570" max="2570" width="10.5" style="1393" customWidth="1"/>
    <col min="2571" max="2571" width="2.25" style="1393" customWidth="1"/>
    <col min="2572" max="2816" width="9" style="1393"/>
    <col min="2817" max="2817" width="1.25" style="1393" customWidth="1"/>
    <col min="2818" max="2818" width="9.375" style="1393" customWidth="1"/>
    <col min="2819" max="2823" width="11.875" style="1393" customWidth="1"/>
    <col min="2824" max="2824" width="12.625" style="1393" customWidth="1"/>
    <col min="2825" max="2825" width="13.75" style="1393" customWidth="1"/>
    <col min="2826" max="2826" width="10.5" style="1393" customWidth="1"/>
    <col min="2827" max="2827" width="2.25" style="1393" customWidth="1"/>
    <col min="2828" max="3072" width="9" style="1393"/>
    <col min="3073" max="3073" width="1.25" style="1393" customWidth="1"/>
    <col min="3074" max="3074" width="9.375" style="1393" customWidth="1"/>
    <col min="3075" max="3079" width="11.875" style="1393" customWidth="1"/>
    <col min="3080" max="3080" width="12.625" style="1393" customWidth="1"/>
    <col min="3081" max="3081" width="13.75" style="1393" customWidth="1"/>
    <col min="3082" max="3082" width="10.5" style="1393" customWidth="1"/>
    <col min="3083" max="3083" width="2.25" style="1393" customWidth="1"/>
    <col min="3084" max="3328" width="9" style="1393"/>
    <col min="3329" max="3329" width="1.25" style="1393" customWidth="1"/>
    <col min="3330" max="3330" width="9.375" style="1393" customWidth="1"/>
    <col min="3331" max="3335" width="11.875" style="1393" customWidth="1"/>
    <col min="3336" max="3336" width="12.625" style="1393" customWidth="1"/>
    <col min="3337" max="3337" width="13.75" style="1393" customWidth="1"/>
    <col min="3338" max="3338" width="10.5" style="1393" customWidth="1"/>
    <col min="3339" max="3339" width="2.25" style="1393" customWidth="1"/>
    <col min="3340" max="3584" width="9" style="1393"/>
    <col min="3585" max="3585" width="1.25" style="1393" customWidth="1"/>
    <col min="3586" max="3586" width="9.375" style="1393" customWidth="1"/>
    <col min="3587" max="3591" width="11.875" style="1393" customWidth="1"/>
    <col min="3592" max="3592" width="12.625" style="1393" customWidth="1"/>
    <col min="3593" max="3593" width="13.75" style="1393" customWidth="1"/>
    <col min="3594" max="3594" width="10.5" style="1393" customWidth="1"/>
    <col min="3595" max="3595" width="2.25" style="1393" customWidth="1"/>
    <col min="3596" max="3840" width="9" style="1393"/>
    <col min="3841" max="3841" width="1.25" style="1393" customWidth="1"/>
    <col min="3842" max="3842" width="9.375" style="1393" customWidth="1"/>
    <col min="3843" max="3847" width="11.875" style="1393" customWidth="1"/>
    <col min="3848" max="3848" width="12.625" style="1393" customWidth="1"/>
    <col min="3849" max="3849" width="13.75" style="1393" customWidth="1"/>
    <col min="3850" max="3850" width="10.5" style="1393" customWidth="1"/>
    <col min="3851" max="3851" width="2.25" style="1393" customWidth="1"/>
    <col min="3852" max="4096" width="9" style="1393"/>
    <col min="4097" max="4097" width="1.25" style="1393" customWidth="1"/>
    <col min="4098" max="4098" width="9.375" style="1393" customWidth="1"/>
    <col min="4099" max="4103" width="11.875" style="1393" customWidth="1"/>
    <col min="4104" max="4104" width="12.625" style="1393" customWidth="1"/>
    <col min="4105" max="4105" width="13.75" style="1393" customWidth="1"/>
    <col min="4106" max="4106" width="10.5" style="1393" customWidth="1"/>
    <col min="4107" max="4107" width="2.25" style="1393" customWidth="1"/>
    <col min="4108" max="4352" width="9" style="1393"/>
    <col min="4353" max="4353" width="1.25" style="1393" customWidth="1"/>
    <col min="4354" max="4354" width="9.375" style="1393" customWidth="1"/>
    <col min="4355" max="4359" width="11.875" style="1393" customWidth="1"/>
    <col min="4360" max="4360" width="12.625" style="1393" customWidth="1"/>
    <col min="4361" max="4361" width="13.75" style="1393" customWidth="1"/>
    <col min="4362" max="4362" width="10.5" style="1393" customWidth="1"/>
    <col min="4363" max="4363" width="2.25" style="1393" customWidth="1"/>
    <col min="4364" max="4608" width="9" style="1393"/>
    <col min="4609" max="4609" width="1.25" style="1393" customWidth="1"/>
    <col min="4610" max="4610" width="9.375" style="1393" customWidth="1"/>
    <col min="4611" max="4615" width="11.875" style="1393" customWidth="1"/>
    <col min="4616" max="4616" width="12.625" style="1393" customWidth="1"/>
    <col min="4617" max="4617" width="13.75" style="1393" customWidth="1"/>
    <col min="4618" max="4618" width="10.5" style="1393" customWidth="1"/>
    <col min="4619" max="4619" width="2.25" style="1393" customWidth="1"/>
    <col min="4620" max="4864" width="9" style="1393"/>
    <col min="4865" max="4865" width="1.25" style="1393" customWidth="1"/>
    <col min="4866" max="4866" width="9.375" style="1393" customWidth="1"/>
    <col min="4867" max="4871" width="11.875" style="1393" customWidth="1"/>
    <col min="4872" max="4872" width="12.625" style="1393" customWidth="1"/>
    <col min="4873" max="4873" width="13.75" style="1393" customWidth="1"/>
    <col min="4874" max="4874" width="10.5" style="1393" customWidth="1"/>
    <col min="4875" max="4875" width="2.25" style="1393" customWidth="1"/>
    <col min="4876" max="5120" width="9" style="1393"/>
    <col min="5121" max="5121" width="1.25" style="1393" customWidth="1"/>
    <col min="5122" max="5122" width="9.375" style="1393" customWidth="1"/>
    <col min="5123" max="5127" width="11.875" style="1393" customWidth="1"/>
    <col min="5128" max="5128" width="12.625" style="1393" customWidth="1"/>
    <col min="5129" max="5129" width="13.75" style="1393" customWidth="1"/>
    <col min="5130" max="5130" width="10.5" style="1393" customWidth="1"/>
    <col min="5131" max="5131" width="2.25" style="1393" customWidth="1"/>
    <col min="5132" max="5376" width="9" style="1393"/>
    <col min="5377" max="5377" width="1.25" style="1393" customWidth="1"/>
    <col min="5378" max="5378" width="9.375" style="1393" customWidth="1"/>
    <col min="5379" max="5383" width="11.875" style="1393" customWidth="1"/>
    <col min="5384" max="5384" width="12.625" style="1393" customWidth="1"/>
    <col min="5385" max="5385" width="13.75" style="1393" customWidth="1"/>
    <col min="5386" max="5386" width="10.5" style="1393" customWidth="1"/>
    <col min="5387" max="5387" width="2.25" style="1393" customWidth="1"/>
    <col min="5388" max="5632" width="9" style="1393"/>
    <col min="5633" max="5633" width="1.25" style="1393" customWidth="1"/>
    <col min="5634" max="5634" width="9.375" style="1393" customWidth="1"/>
    <col min="5635" max="5639" width="11.875" style="1393" customWidth="1"/>
    <col min="5640" max="5640" width="12.625" style="1393" customWidth="1"/>
    <col min="5641" max="5641" width="13.75" style="1393" customWidth="1"/>
    <col min="5642" max="5642" width="10.5" style="1393" customWidth="1"/>
    <col min="5643" max="5643" width="2.25" style="1393" customWidth="1"/>
    <col min="5644" max="5888" width="9" style="1393"/>
    <col min="5889" max="5889" width="1.25" style="1393" customWidth="1"/>
    <col min="5890" max="5890" width="9.375" style="1393" customWidth="1"/>
    <col min="5891" max="5895" width="11.875" style="1393" customWidth="1"/>
    <col min="5896" max="5896" width="12.625" style="1393" customWidth="1"/>
    <col min="5897" max="5897" width="13.75" style="1393" customWidth="1"/>
    <col min="5898" max="5898" width="10.5" style="1393" customWidth="1"/>
    <col min="5899" max="5899" width="2.25" style="1393" customWidth="1"/>
    <col min="5900" max="6144" width="9" style="1393"/>
    <col min="6145" max="6145" width="1.25" style="1393" customWidth="1"/>
    <col min="6146" max="6146" width="9.375" style="1393" customWidth="1"/>
    <col min="6147" max="6151" width="11.875" style="1393" customWidth="1"/>
    <col min="6152" max="6152" width="12.625" style="1393" customWidth="1"/>
    <col min="6153" max="6153" width="13.75" style="1393" customWidth="1"/>
    <col min="6154" max="6154" width="10.5" style="1393" customWidth="1"/>
    <col min="6155" max="6155" width="2.25" style="1393" customWidth="1"/>
    <col min="6156" max="6400" width="9" style="1393"/>
    <col min="6401" max="6401" width="1.25" style="1393" customWidth="1"/>
    <col min="6402" max="6402" width="9.375" style="1393" customWidth="1"/>
    <col min="6403" max="6407" width="11.875" style="1393" customWidth="1"/>
    <col min="6408" max="6408" width="12.625" style="1393" customWidth="1"/>
    <col min="6409" max="6409" width="13.75" style="1393" customWidth="1"/>
    <col min="6410" max="6410" width="10.5" style="1393" customWidth="1"/>
    <col min="6411" max="6411" width="2.25" style="1393" customWidth="1"/>
    <col min="6412" max="6656" width="9" style="1393"/>
    <col min="6657" max="6657" width="1.25" style="1393" customWidth="1"/>
    <col min="6658" max="6658" width="9.375" style="1393" customWidth="1"/>
    <col min="6659" max="6663" width="11.875" style="1393" customWidth="1"/>
    <col min="6664" max="6664" width="12.625" style="1393" customWidth="1"/>
    <col min="6665" max="6665" width="13.75" style="1393" customWidth="1"/>
    <col min="6666" max="6666" width="10.5" style="1393" customWidth="1"/>
    <col min="6667" max="6667" width="2.25" style="1393" customWidth="1"/>
    <col min="6668" max="6912" width="9" style="1393"/>
    <col min="6913" max="6913" width="1.25" style="1393" customWidth="1"/>
    <col min="6914" max="6914" width="9.375" style="1393" customWidth="1"/>
    <col min="6915" max="6919" width="11.875" style="1393" customWidth="1"/>
    <col min="6920" max="6920" width="12.625" style="1393" customWidth="1"/>
    <col min="6921" max="6921" width="13.75" style="1393" customWidth="1"/>
    <col min="6922" max="6922" width="10.5" style="1393" customWidth="1"/>
    <col min="6923" max="6923" width="2.25" style="1393" customWidth="1"/>
    <col min="6924" max="7168" width="9" style="1393"/>
    <col min="7169" max="7169" width="1.25" style="1393" customWidth="1"/>
    <col min="7170" max="7170" width="9.375" style="1393" customWidth="1"/>
    <col min="7171" max="7175" width="11.875" style="1393" customWidth="1"/>
    <col min="7176" max="7176" width="12.625" style="1393" customWidth="1"/>
    <col min="7177" max="7177" width="13.75" style="1393" customWidth="1"/>
    <col min="7178" max="7178" width="10.5" style="1393" customWidth="1"/>
    <col min="7179" max="7179" width="2.25" style="1393" customWidth="1"/>
    <col min="7180" max="7424" width="9" style="1393"/>
    <col min="7425" max="7425" width="1.25" style="1393" customWidth="1"/>
    <col min="7426" max="7426" width="9.375" style="1393" customWidth="1"/>
    <col min="7427" max="7431" width="11.875" style="1393" customWidth="1"/>
    <col min="7432" max="7432" width="12.625" style="1393" customWidth="1"/>
    <col min="7433" max="7433" width="13.75" style="1393" customWidth="1"/>
    <col min="7434" max="7434" width="10.5" style="1393" customWidth="1"/>
    <col min="7435" max="7435" width="2.25" style="1393" customWidth="1"/>
    <col min="7436" max="7680" width="9" style="1393"/>
    <col min="7681" max="7681" width="1.25" style="1393" customWidth="1"/>
    <col min="7682" max="7682" width="9.375" style="1393" customWidth="1"/>
    <col min="7683" max="7687" width="11.875" style="1393" customWidth="1"/>
    <col min="7688" max="7688" width="12.625" style="1393" customWidth="1"/>
    <col min="7689" max="7689" width="13.75" style="1393" customWidth="1"/>
    <col min="7690" max="7690" width="10.5" style="1393" customWidth="1"/>
    <col min="7691" max="7691" width="2.25" style="1393" customWidth="1"/>
    <col min="7692" max="7936" width="9" style="1393"/>
    <col min="7937" max="7937" width="1.25" style="1393" customWidth="1"/>
    <col min="7938" max="7938" width="9.375" style="1393" customWidth="1"/>
    <col min="7939" max="7943" width="11.875" style="1393" customWidth="1"/>
    <col min="7944" max="7944" width="12.625" style="1393" customWidth="1"/>
    <col min="7945" max="7945" width="13.75" style="1393" customWidth="1"/>
    <col min="7946" max="7946" width="10.5" style="1393" customWidth="1"/>
    <col min="7947" max="7947" width="2.25" style="1393" customWidth="1"/>
    <col min="7948" max="8192" width="9" style="1393"/>
    <col min="8193" max="8193" width="1.25" style="1393" customWidth="1"/>
    <col min="8194" max="8194" width="9.375" style="1393" customWidth="1"/>
    <col min="8195" max="8199" width="11.875" style="1393" customWidth="1"/>
    <col min="8200" max="8200" width="12.625" style="1393" customWidth="1"/>
    <col min="8201" max="8201" width="13.75" style="1393" customWidth="1"/>
    <col min="8202" max="8202" width="10.5" style="1393" customWidth="1"/>
    <col min="8203" max="8203" width="2.25" style="1393" customWidth="1"/>
    <col min="8204" max="8448" width="9" style="1393"/>
    <col min="8449" max="8449" width="1.25" style="1393" customWidth="1"/>
    <col min="8450" max="8450" width="9.375" style="1393" customWidth="1"/>
    <col min="8451" max="8455" width="11.875" style="1393" customWidth="1"/>
    <col min="8456" max="8456" width="12.625" style="1393" customWidth="1"/>
    <col min="8457" max="8457" width="13.75" style="1393" customWidth="1"/>
    <col min="8458" max="8458" width="10.5" style="1393" customWidth="1"/>
    <col min="8459" max="8459" width="2.25" style="1393" customWidth="1"/>
    <col min="8460" max="8704" width="9" style="1393"/>
    <col min="8705" max="8705" width="1.25" style="1393" customWidth="1"/>
    <col min="8706" max="8706" width="9.375" style="1393" customWidth="1"/>
    <col min="8707" max="8711" width="11.875" style="1393" customWidth="1"/>
    <col min="8712" max="8712" width="12.625" style="1393" customWidth="1"/>
    <col min="8713" max="8713" width="13.75" style="1393" customWidth="1"/>
    <col min="8714" max="8714" width="10.5" style="1393" customWidth="1"/>
    <col min="8715" max="8715" width="2.25" style="1393" customWidth="1"/>
    <col min="8716" max="8960" width="9" style="1393"/>
    <col min="8961" max="8961" width="1.25" style="1393" customWidth="1"/>
    <col min="8962" max="8962" width="9.375" style="1393" customWidth="1"/>
    <col min="8963" max="8967" width="11.875" style="1393" customWidth="1"/>
    <col min="8968" max="8968" width="12.625" style="1393" customWidth="1"/>
    <col min="8969" max="8969" width="13.75" style="1393" customWidth="1"/>
    <col min="8970" max="8970" width="10.5" style="1393" customWidth="1"/>
    <col min="8971" max="8971" width="2.25" style="1393" customWidth="1"/>
    <col min="8972" max="9216" width="9" style="1393"/>
    <col min="9217" max="9217" width="1.25" style="1393" customWidth="1"/>
    <col min="9218" max="9218" width="9.375" style="1393" customWidth="1"/>
    <col min="9219" max="9223" width="11.875" style="1393" customWidth="1"/>
    <col min="9224" max="9224" width="12.625" style="1393" customWidth="1"/>
    <col min="9225" max="9225" width="13.75" style="1393" customWidth="1"/>
    <col min="9226" max="9226" width="10.5" style="1393" customWidth="1"/>
    <col min="9227" max="9227" width="2.25" style="1393" customWidth="1"/>
    <col min="9228" max="9472" width="9" style="1393"/>
    <col min="9473" max="9473" width="1.25" style="1393" customWidth="1"/>
    <col min="9474" max="9474" width="9.375" style="1393" customWidth="1"/>
    <col min="9475" max="9479" width="11.875" style="1393" customWidth="1"/>
    <col min="9480" max="9480" width="12.625" style="1393" customWidth="1"/>
    <col min="9481" max="9481" width="13.75" style="1393" customWidth="1"/>
    <col min="9482" max="9482" width="10.5" style="1393" customWidth="1"/>
    <col min="9483" max="9483" width="2.25" style="1393" customWidth="1"/>
    <col min="9484" max="9728" width="9" style="1393"/>
    <col min="9729" max="9729" width="1.25" style="1393" customWidth="1"/>
    <col min="9730" max="9730" width="9.375" style="1393" customWidth="1"/>
    <col min="9731" max="9735" width="11.875" style="1393" customWidth="1"/>
    <col min="9736" max="9736" width="12.625" style="1393" customWidth="1"/>
    <col min="9737" max="9737" width="13.75" style="1393" customWidth="1"/>
    <col min="9738" max="9738" width="10.5" style="1393" customWidth="1"/>
    <col min="9739" max="9739" width="2.25" style="1393" customWidth="1"/>
    <col min="9740" max="9984" width="9" style="1393"/>
    <col min="9985" max="9985" width="1.25" style="1393" customWidth="1"/>
    <col min="9986" max="9986" width="9.375" style="1393" customWidth="1"/>
    <col min="9987" max="9991" width="11.875" style="1393" customWidth="1"/>
    <col min="9992" max="9992" width="12.625" style="1393" customWidth="1"/>
    <col min="9993" max="9993" width="13.75" style="1393" customWidth="1"/>
    <col min="9994" max="9994" width="10.5" style="1393" customWidth="1"/>
    <col min="9995" max="9995" width="2.25" style="1393" customWidth="1"/>
    <col min="9996" max="10240" width="9" style="1393"/>
    <col min="10241" max="10241" width="1.25" style="1393" customWidth="1"/>
    <col min="10242" max="10242" width="9.375" style="1393" customWidth="1"/>
    <col min="10243" max="10247" width="11.875" style="1393" customWidth="1"/>
    <col min="10248" max="10248" width="12.625" style="1393" customWidth="1"/>
    <col min="10249" max="10249" width="13.75" style="1393" customWidth="1"/>
    <col min="10250" max="10250" width="10.5" style="1393" customWidth="1"/>
    <col min="10251" max="10251" width="2.25" style="1393" customWidth="1"/>
    <col min="10252" max="10496" width="9" style="1393"/>
    <col min="10497" max="10497" width="1.25" style="1393" customWidth="1"/>
    <col min="10498" max="10498" width="9.375" style="1393" customWidth="1"/>
    <col min="10499" max="10503" width="11.875" style="1393" customWidth="1"/>
    <col min="10504" max="10504" width="12.625" style="1393" customWidth="1"/>
    <col min="10505" max="10505" width="13.75" style="1393" customWidth="1"/>
    <col min="10506" max="10506" width="10.5" style="1393" customWidth="1"/>
    <col min="10507" max="10507" width="2.25" style="1393" customWidth="1"/>
    <col min="10508" max="10752" width="9" style="1393"/>
    <col min="10753" max="10753" width="1.25" style="1393" customWidth="1"/>
    <col min="10754" max="10754" width="9.375" style="1393" customWidth="1"/>
    <col min="10755" max="10759" width="11.875" style="1393" customWidth="1"/>
    <col min="10760" max="10760" width="12.625" style="1393" customWidth="1"/>
    <col min="10761" max="10761" width="13.75" style="1393" customWidth="1"/>
    <col min="10762" max="10762" width="10.5" style="1393" customWidth="1"/>
    <col min="10763" max="10763" width="2.25" style="1393" customWidth="1"/>
    <col min="10764" max="11008" width="9" style="1393"/>
    <col min="11009" max="11009" width="1.25" style="1393" customWidth="1"/>
    <col min="11010" max="11010" width="9.375" style="1393" customWidth="1"/>
    <col min="11011" max="11015" width="11.875" style="1393" customWidth="1"/>
    <col min="11016" max="11016" width="12.625" style="1393" customWidth="1"/>
    <col min="11017" max="11017" width="13.75" style="1393" customWidth="1"/>
    <col min="11018" max="11018" width="10.5" style="1393" customWidth="1"/>
    <col min="11019" max="11019" width="2.25" style="1393" customWidth="1"/>
    <col min="11020" max="11264" width="9" style="1393"/>
    <col min="11265" max="11265" width="1.25" style="1393" customWidth="1"/>
    <col min="11266" max="11266" width="9.375" style="1393" customWidth="1"/>
    <col min="11267" max="11271" width="11.875" style="1393" customWidth="1"/>
    <col min="11272" max="11272" width="12.625" style="1393" customWidth="1"/>
    <col min="11273" max="11273" width="13.75" style="1393" customWidth="1"/>
    <col min="11274" max="11274" width="10.5" style="1393" customWidth="1"/>
    <col min="11275" max="11275" width="2.25" style="1393" customWidth="1"/>
    <col min="11276" max="11520" width="9" style="1393"/>
    <col min="11521" max="11521" width="1.25" style="1393" customWidth="1"/>
    <col min="11522" max="11522" width="9.375" style="1393" customWidth="1"/>
    <col min="11523" max="11527" width="11.875" style="1393" customWidth="1"/>
    <col min="11528" max="11528" width="12.625" style="1393" customWidth="1"/>
    <col min="11529" max="11529" width="13.75" style="1393" customWidth="1"/>
    <col min="11530" max="11530" width="10.5" style="1393" customWidth="1"/>
    <col min="11531" max="11531" width="2.25" style="1393" customWidth="1"/>
    <col min="11532" max="11776" width="9" style="1393"/>
    <col min="11777" max="11777" width="1.25" style="1393" customWidth="1"/>
    <col min="11778" max="11778" width="9.375" style="1393" customWidth="1"/>
    <col min="11779" max="11783" width="11.875" style="1393" customWidth="1"/>
    <col min="11784" max="11784" width="12.625" style="1393" customWidth="1"/>
    <col min="11785" max="11785" width="13.75" style="1393" customWidth="1"/>
    <col min="11786" max="11786" width="10.5" style="1393" customWidth="1"/>
    <col min="11787" max="11787" width="2.25" style="1393" customWidth="1"/>
    <col min="11788" max="12032" width="9" style="1393"/>
    <col min="12033" max="12033" width="1.25" style="1393" customWidth="1"/>
    <col min="12034" max="12034" width="9.375" style="1393" customWidth="1"/>
    <col min="12035" max="12039" width="11.875" style="1393" customWidth="1"/>
    <col min="12040" max="12040" width="12.625" style="1393" customWidth="1"/>
    <col min="12041" max="12041" width="13.75" style="1393" customWidth="1"/>
    <col min="12042" max="12042" width="10.5" style="1393" customWidth="1"/>
    <col min="12043" max="12043" width="2.25" style="1393" customWidth="1"/>
    <col min="12044" max="12288" width="9" style="1393"/>
    <col min="12289" max="12289" width="1.25" style="1393" customWidth="1"/>
    <col min="12290" max="12290" width="9.375" style="1393" customWidth="1"/>
    <col min="12291" max="12295" width="11.875" style="1393" customWidth="1"/>
    <col min="12296" max="12296" width="12.625" style="1393" customWidth="1"/>
    <col min="12297" max="12297" width="13.75" style="1393" customWidth="1"/>
    <col min="12298" max="12298" width="10.5" style="1393" customWidth="1"/>
    <col min="12299" max="12299" width="2.25" style="1393" customWidth="1"/>
    <col min="12300" max="12544" width="9" style="1393"/>
    <col min="12545" max="12545" width="1.25" style="1393" customWidth="1"/>
    <col min="12546" max="12546" width="9.375" style="1393" customWidth="1"/>
    <col min="12547" max="12551" width="11.875" style="1393" customWidth="1"/>
    <col min="12552" max="12552" width="12.625" style="1393" customWidth="1"/>
    <col min="12553" max="12553" width="13.75" style="1393" customWidth="1"/>
    <col min="12554" max="12554" width="10.5" style="1393" customWidth="1"/>
    <col min="12555" max="12555" width="2.25" style="1393" customWidth="1"/>
    <col min="12556" max="12800" width="9" style="1393"/>
    <col min="12801" max="12801" width="1.25" style="1393" customWidth="1"/>
    <col min="12802" max="12802" width="9.375" style="1393" customWidth="1"/>
    <col min="12803" max="12807" width="11.875" style="1393" customWidth="1"/>
    <col min="12808" max="12808" width="12.625" style="1393" customWidth="1"/>
    <col min="12809" max="12809" width="13.75" style="1393" customWidth="1"/>
    <col min="12810" max="12810" width="10.5" style="1393" customWidth="1"/>
    <col min="12811" max="12811" width="2.25" style="1393" customWidth="1"/>
    <col min="12812" max="13056" width="9" style="1393"/>
    <col min="13057" max="13057" width="1.25" style="1393" customWidth="1"/>
    <col min="13058" max="13058" width="9.375" style="1393" customWidth="1"/>
    <col min="13059" max="13063" width="11.875" style="1393" customWidth="1"/>
    <col min="13064" max="13064" width="12.625" style="1393" customWidth="1"/>
    <col min="13065" max="13065" width="13.75" style="1393" customWidth="1"/>
    <col min="13066" max="13066" width="10.5" style="1393" customWidth="1"/>
    <col min="13067" max="13067" width="2.25" style="1393" customWidth="1"/>
    <col min="13068" max="13312" width="9" style="1393"/>
    <col min="13313" max="13313" width="1.25" style="1393" customWidth="1"/>
    <col min="13314" max="13314" width="9.375" style="1393" customWidth="1"/>
    <col min="13315" max="13319" width="11.875" style="1393" customWidth="1"/>
    <col min="13320" max="13320" width="12.625" style="1393" customWidth="1"/>
    <col min="13321" max="13321" width="13.75" style="1393" customWidth="1"/>
    <col min="13322" max="13322" width="10.5" style="1393" customWidth="1"/>
    <col min="13323" max="13323" width="2.25" style="1393" customWidth="1"/>
    <col min="13324" max="13568" width="9" style="1393"/>
    <col min="13569" max="13569" width="1.25" style="1393" customWidth="1"/>
    <col min="13570" max="13570" width="9.375" style="1393" customWidth="1"/>
    <col min="13571" max="13575" width="11.875" style="1393" customWidth="1"/>
    <col min="13576" max="13576" width="12.625" style="1393" customWidth="1"/>
    <col min="13577" max="13577" width="13.75" style="1393" customWidth="1"/>
    <col min="13578" max="13578" width="10.5" style="1393" customWidth="1"/>
    <col min="13579" max="13579" width="2.25" style="1393" customWidth="1"/>
    <col min="13580" max="13824" width="9" style="1393"/>
    <col min="13825" max="13825" width="1.25" style="1393" customWidth="1"/>
    <col min="13826" max="13826" width="9.375" style="1393" customWidth="1"/>
    <col min="13827" max="13831" width="11.875" style="1393" customWidth="1"/>
    <col min="13832" max="13832" width="12.625" style="1393" customWidth="1"/>
    <col min="13833" max="13833" width="13.75" style="1393" customWidth="1"/>
    <col min="13834" max="13834" width="10.5" style="1393" customWidth="1"/>
    <col min="13835" max="13835" width="2.25" style="1393" customWidth="1"/>
    <col min="13836" max="14080" width="9" style="1393"/>
    <col min="14081" max="14081" width="1.25" style="1393" customWidth="1"/>
    <col min="14082" max="14082" width="9.375" style="1393" customWidth="1"/>
    <col min="14083" max="14087" width="11.875" style="1393" customWidth="1"/>
    <col min="14088" max="14088" width="12.625" style="1393" customWidth="1"/>
    <col min="14089" max="14089" width="13.75" style="1393" customWidth="1"/>
    <col min="14090" max="14090" width="10.5" style="1393" customWidth="1"/>
    <col min="14091" max="14091" width="2.25" style="1393" customWidth="1"/>
    <col min="14092" max="14336" width="9" style="1393"/>
    <col min="14337" max="14337" width="1.25" style="1393" customWidth="1"/>
    <col min="14338" max="14338" width="9.375" style="1393" customWidth="1"/>
    <col min="14339" max="14343" width="11.875" style="1393" customWidth="1"/>
    <col min="14344" max="14344" width="12.625" style="1393" customWidth="1"/>
    <col min="14345" max="14345" width="13.75" style="1393" customWidth="1"/>
    <col min="14346" max="14346" width="10.5" style="1393" customWidth="1"/>
    <col min="14347" max="14347" width="2.25" style="1393" customWidth="1"/>
    <col min="14348" max="14592" width="9" style="1393"/>
    <col min="14593" max="14593" width="1.25" style="1393" customWidth="1"/>
    <col min="14594" max="14594" width="9.375" style="1393" customWidth="1"/>
    <col min="14595" max="14599" width="11.875" style="1393" customWidth="1"/>
    <col min="14600" max="14600" width="12.625" style="1393" customWidth="1"/>
    <col min="14601" max="14601" width="13.75" style="1393" customWidth="1"/>
    <col min="14602" max="14602" width="10.5" style="1393" customWidth="1"/>
    <col min="14603" max="14603" width="2.25" style="1393" customWidth="1"/>
    <col min="14604" max="14848" width="9" style="1393"/>
    <col min="14849" max="14849" width="1.25" style="1393" customWidth="1"/>
    <col min="14850" max="14850" width="9.375" style="1393" customWidth="1"/>
    <col min="14851" max="14855" width="11.875" style="1393" customWidth="1"/>
    <col min="14856" max="14856" width="12.625" style="1393" customWidth="1"/>
    <col min="14857" max="14857" width="13.75" style="1393" customWidth="1"/>
    <col min="14858" max="14858" width="10.5" style="1393" customWidth="1"/>
    <col min="14859" max="14859" width="2.25" style="1393" customWidth="1"/>
    <col min="14860" max="15104" width="9" style="1393"/>
    <col min="15105" max="15105" width="1.25" style="1393" customWidth="1"/>
    <col min="15106" max="15106" width="9.375" style="1393" customWidth="1"/>
    <col min="15107" max="15111" width="11.875" style="1393" customWidth="1"/>
    <col min="15112" max="15112" width="12.625" style="1393" customWidth="1"/>
    <col min="15113" max="15113" width="13.75" style="1393" customWidth="1"/>
    <col min="15114" max="15114" width="10.5" style="1393" customWidth="1"/>
    <col min="15115" max="15115" width="2.25" style="1393" customWidth="1"/>
    <col min="15116" max="15360" width="9" style="1393"/>
    <col min="15361" max="15361" width="1.25" style="1393" customWidth="1"/>
    <col min="15362" max="15362" width="9.375" style="1393" customWidth="1"/>
    <col min="15363" max="15367" width="11.875" style="1393" customWidth="1"/>
    <col min="15368" max="15368" width="12.625" style="1393" customWidth="1"/>
    <col min="15369" max="15369" width="13.75" style="1393" customWidth="1"/>
    <col min="15370" max="15370" width="10.5" style="1393" customWidth="1"/>
    <col min="15371" max="15371" width="2.25" style="1393" customWidth="1"/>
    <col min="15372" max="15616" width="9" style="1393"/>
    <col min="15617" max="15617" width="1.25" style="1393" customWidth="1"/>
    <col min="15618" max="15618" width="9.375" style="1393" customWidth="1"/>
    <col min="15619" max="15623" width="11.875" style="1393" customWidth="1"/>
    <col min="15624" max="15624" width="12.625" style="1393" customWidth="1"/>
    <col min="15625" max="15625" width="13.75" style="1393" customWidth="1"/>
    <col min="15626" max="15626" width="10.5" style="1393" customWidth="1"/>
    <col min="15627" max="15627" width="2.25" style="1393" customWidth="1"/>
    <col min="15628" max="15872" width="9" style="1393"/>
    <col min="15873" max="15873" width="1.25" style="1393" customWidth="1"/>
    <col min="15874" max="15874" width="9.375" style="1393" customWidth="1"/>
    <col min="15875" max="15879" width="11.875" style="1393" customWidth="1"/>
    <col min="15880" max="15880" width="12.625" style="1393" customWidth="1"/>
    <col min="15881" max="15881" width="13.75" style="1393" customWidth="1"/>
    <col min="15882" max="15882" width="10.5" style="1393" customWidth="1"/>
    <col min="15883" max="15883" width="2.25" style="1393" customWidth="1"/>
    <col min="15884" max="16128" width="9" style="1393"/>
    <col min="16129" max="16129" width="1.25" style="1393" customWidth="1"/>
    <col min="16130" max="16130" width="9.375" style="1393" customWidth="1"/>
    <col min="16131" max="16135" width="11.875" style="1393" customWidth="1"/>
    <col min="16136" max="16136" width="12.625" style="1393" customWidth="1"/>
    <col min="16137" max="16137" width="13.75" style="1393" customWidth="1"/>
    <col min="16138" max="16138" width="10.5" style="1393" customWidth="1"/>
    <col min="16139" max="16139" width="2.25" style="1393" customWidth="1"/>
    <col min="16140" max="16384" width="9" style="1393"/>
  </cols>
  <sheetData>
    <row r="1" spans="1:11" s="1387" customFormat="1" ht="24" x14ac:dyDescent="0.15">
      <c r="A1" s="1385" t="s">
        <v>2973</v>
      </c>
      <c r="B1" s="1386"/>
      <c r="C1" s="1386"/>
    </row>
    <row r="2" spans="1:11" s="1387" customFormat="1" ht="9" customHeight="1" x14ac:dyDescent="0.15">
      <c r="A2" s="1385"/>
      <c r="B2" s="1386"/>
      <c r="C2" s="1386"/>
    </row>
    <row r="3" spans="1:11" s="1387" customFormat="1" ht="24" x14ac:dyDescent="0.15">
      <c r="A3" s="1385"/>
      <c r="B3" s="1386"/>
      <c r="C3" s="1386"/>
      <c r="F3" s="1388" t="s">
        <v>2947</v>
      </c>
      <c r="G3" s="2672"/>
      <c r="H3" s="2673"/>
      <c r="I3" s="2673"/>
      <c r="J3" s="2674"/>
    </row>
    <row r="4" spans="1:11" s="1387" customFormat="1" ht="24.75" thickBot="1" x14ac:dyDescent="0.2">
      <c r="A4" s="1385"/>
      <c r="B4" s="1386"/>
      <c r="C4" s="1386"/>
      <c r="F4" s="1389"/>
      <c r="G4" s="1389"/>
      <c r="H4" s="1389"/>
      <c r="I4" s="1389"/>
      <c r="J4" s="1389"/>
    </row>
    <row r="5" spans="1:11" ht="18" customHeight="1" x14ac:dyDescent="0.15">
      <c r="A5" s="1390"/>
      <c r="B5" s="2675" t="s">
        <v>2948</v>
      </c>
      <c r="C5" s="2675"/>
      <c r="D5" s="2675"/>
      <c r="E5" s="2675"/>
      <c r="F5" s="2675"/>
      <c r="G5" s="2675"/>
      <c r="H5" s="2675"/>
      <c r="I5" s="2675"/>
      <c r="J5" s="1391"/>
      <c r="K5" s="1392"/>
    </row>
    <row r="6" spans="1:11" ht="18" customHeight="1" x14ac:dyDescent="0.15">
      <c r="A6" s="1394"/>
      <c r="B6" s="2676"/>
      <c r="C6" s="2676"/>
      <c r="D6" s="2676"/>
      <c r="E6" s="2676"/>
      <c r="F6" s="2676"/>
      <c r="G6" s="2676"/>
      <c r="H6" s="2676"/>
      <c r="I6" s="2676"/>
      <c r="K6" s="1396"/>
    </row>
    <row r="7" spans="1:11" s="1244" customFormat="1" ht="21" customHeight="1" x14ac:dyDescent="0.15">
      <c r="A7" s="1397"/>
      <c r="B7" s="2649"/>
      <c r="C7" s="2677"/>
      <c r="D7" s="2652"/>
      <c r="E7" s="2652"/>
      <c r="F7" s="2652"/>
      <c r="G7" s="2653"/>
      <c r="H7" s="2654" t="s">
        <v>2949</v>
      </c>
      <c r="I7" s="1398"/>
      <c r="J7" s="2678" t="s">
        <v>2950</v>
      </c>
      <c r="K7" s="1399"/>
    </row>
    <row r="8" spans="1:11" s="1244" customFormat="1" ht="45.75" customHeight="1" x14ac:dyDescent="0.15">
      <c r="A8" s="1397"/>
      <c r="B8" s="2650"/>
      <c r="C8" s="1400" t="s">
        <v>2951</v>
      </c>
      <c r="D8" s="1400" t="s">
        <v>2952</v>
      </c>
      <c r="E8" s="1400" t="s">
        <v>2953</v>
      </c>
      <c r="F8" s="1400" t="s">
        <v>2954</v>
      </c>
      <c r="G8" s="1400" t="s">
        <v>2955</v>
      </c>
      <c r="H8" s="2656"/>
      <c r="I8" s="1401" t="s">
        <v>2956</v>
      </c>
      <c r="J8" s="2679"/>
      <c r="K8" s="1399"/>
    </row>
    <row r="9" spans="1:11" s="1244" customFormat="1" ht="23.25" customHeight="1" x14ac:dyDescent="0.15">
      <c r="A9" s="1397"/>
      <c r="B9" s="1402" t="s">
        <v>2957</v>
      </c>
      <c r="C9" s="1403">
        <v>40</v>
      </c>
      <c r="D9" s="1403">
        <v>50</v>
      </c>
      <c r="E9" s="1403">
        <v>60</v>
      </c>
      <c r="F9" s="1403">
        <v>30</v>
      </c>
      <c r="G9" s="1403">
        <v>30</v>
      </c>
      <c r="H9" s="1403">
        <f>SUM(C9,D9,E9,F9,G9)</f>
        <v>210</v>
      </c>
      <c r="I9" s="1403">
        <f>SUM(E9:G9)</f>
        <v>120</v>
      </c>
      <c r="J9" s="1404">
        <f>+I9/H9</f>
        <v>0.5714285714285714</v>
      </c>
      <c r="K9" s="1399"/>
    </row>
    <row r="10" spans="1:11" s="1244" customFormat="1" ht="23.25" customHeight="1" x14ac:dyDescent="0.15">
      <c r="A10" s="1397"/>
      <c r="B10" s="1400" t="s">
        <v>2316</v>
      </c>
      <c r="C10" s="1405"/>
      <c r="D10" s="1405"/>
      <c r="E10" s="1405"/>
      <c r="F10" s="1405"/>
      <c r="G10" s="1405"/>
      <c r="H10" s="1403">
        <f>SUM(C10:G10)</f>
        <v>0</v>
      </c>
      <c r="I10" s="1403">
        <f>SUM(E10:G10)</f>
        <v>0</v>
      </c>
      <c r="J10" s="1406" t="e">
        <f>+I10/H10</f>
        <v>#DIV/0!</v>
      </c>
      <c r="K10" s="1399"/>
    </row>
    <row r="11" spans="1:11" s="1244" customFormat="1" ht="23.25" customHeight="1" x14ac:dyDescent="0.15">
      <c r="A11" s="1397"/>
      <c r="B11" s="1402" t="s">
        <v>2958</v>
      </c>
      <c r="C11" s="1405"/>
      <c r="D11" s="1405"/>
      <c r="E11" s="1405"/>
      <c r="F11" s="1405"/>
      <c r="G11" s="1405"/>
      <c r="H11" s="1403">
        <f t="shared" ref="H11:H20" si="0">SUM(C11:G11)</f>
        <v>0</v>
      </c>
      <c r="I11" s="1403">
        <f t="shared" ref="I11:I20" si="1">SUM(E11:G11)</f>
        <v>0</v>
      </c>
      <c r="J11" s="1406" t="e">
        <f t="shared" ref="J11:J20" si="2">+I11/H11</f>
        <v>#DIV/0!</v>
      </c>
      <c r="K11" s="1399"/>
    </row>
    <row r="12" spans="1:11" s="1244" customFormat="1" ht="23.25" customHeight="1" x14ac:dyDescent="0.15">
      <c r="A12" s="1397"/>
      <c r="B12" s="1400" t="s">
        <v>893</v>
      </c>
      <c r="C12" s="1405"/>
      <c r="D12" s="1405"/>
      <c r="E12" s="1405"/>
      <c r="F12" s="1405"/>
      <c r="G12" s="1405"/>
      <c r="H12" s="1403">
        <f t="shared" si="0"/>
        <v>0</v>
      </c>
      <c r="I12" s="1403">
        <f t="shared" si="1"/>
        <v>0</v>
      </c>
      <c r="J12" s="1406" t="e">
        <f t="shared" si="2"/>
        <v>#DIV/0!</v>
      </c>
      <c r="K12" s="1399"/>
    </row>
    <row r="13" spans="1:11" s="1244" customFormat="1" ht="23.25" customHeight="1" x14ac:dyDescent="0.15">
      <c r="A13" s="1397"/>
      <c r="B13" s="1402" t="s">
        <v>894</v>
      </c>
      <c r="C13" s="1405"/>
      <c r="D13" s="1405"/>
      <c r="E13" s="1405"/>
      <c r="F13" s="1405"/>
      <c r="G13" s="1405"/>
      <c r="H13" s="1403">
        <f t="shared" si="0"/>
        <v>0</v>
      </c>
      <c r="I13" s="1403">
        <f t="shared" si="1"/>
        <v>0</v>
      </c>
      <c r="J13" s="1406" t="e">
        <f t="shared" si="2"/>
        <v>#DIV/0!</v>
      </c>
      <c r="K13" s="1399"/>
    </row>
    <row r="14" spans="1:11" s="1244" customFormat="1" ht="23.25" customHeight="1" x14ac:dyDescent="0.15">
      <c r="A14" s="1397"/>
      <c r="B14" s="1400" t="s">
        <v>895</v>
      </c>
      <c r="C14" s="1405"/>
      <c r="D14" s="1405"/>
      <c r="E14" s="1405"/>
      <c r="F14" s="1405"/>
      <c r="G14" s="1405"/>
      <c r="H14" s="1403">
        <f t="shared" si="0"/>
        <v>0</v>
      </c>
      <c r="I14" s="1403">
        <f t="shared" si="1"/>
        <v>0</v>
      </c>
      <c r="J14" s="1406" t="e">
        <f t="shared" si="2"/>
        <v>#DIV/0!</v>
      </c>
      <c r="K14" s="1399"/>
    </row>
    <row r="15" spans="1:11" s="1244" customFormat="1" ht="23.25" customHeight="1" x14ac:dyDescent="0.15">
      <c r="A15" s="1397"/>
      <c r="B15" s="1402" t="s">
        <v>896</v>
      </c>
      <c r="C15" s="1405"/>
      <c r="D15" s="1405"/>
      <c r="E15" s="1405"/>
      <c r="F15" s="1405"/>
      <c r="G15" s="1405"/>
      <c r="H15" s="1403">
        <f t="shared" si="0"/>
        <v>0</v>
      </c>
      <c r="I15" s="1403">
        <f t="shared" si="1"/>
        <v>0</v>
      </c>
      <c r="J15" s="1406" t="e">
        <f t="shared" si="2"/>
        <v>#DIV/0!</v>
      </c>
      <c r="K15" s="1399"/>
    </row>
    <row r="16" spans="1:11" s="1244" customFormat="1" ht="23.25" customHeight="1" x14ac:dyDescent="0.15">
      <c r="A16" s="1397"/>
      <c r="B16" s="1400" t="s">
        <v>897</v>
      </c>
      <c r="C16" s="1405"/>
      <c r="D16" s="1405"/>
      <c r="E16" s="1405"/>
      <c r="F16" s="1405"/>
      <c r="G16" s="1405"/>
      <c r="H16" s="1403">
        <f t="shared" si="0"/>
        <v>0</v>
      </c>
      <c r="I16" s="1403">
        <f t="shared" si="1"/>
        <v>0</v>
      </c>
      <c r="J16" s="1406" t="e">
        <f t="shared" si="2"/>
        <v>#DIV/0!</v>
      </c>
      <c r="K16" s="1399"/>
    </row>
    <row r="17" spans="1:11" s="1244" customFormat="1" ht="23.25" customHeight="1" x14ac:dyDescent="0.15">
      <c r="A17" s="1397"/>
      <c r="B17" s="1402" t="s">
        <v>898</v>
      </c>
      <c r="C17" s="1405"/>
      <c r="D17" s="1405"/>
      <c r="E17" s="1405"/>
      <c r="F17" s="1405"/>
      <c r="G17" s="1405"/>
      <c r="H17" s="1403">
        <f t="shared" si="0"/>
        <v>0</v>
      </c>
      <c r="I17" s="1403">
        <f t="shared" si="1"/>
        <v>0</v>
      </c>
      <c r="J17" s="1406" t="e">
        <f t="shared" si="2"/>
        <v>#DIV/0!</v>
      </c>
      <c r="K17" s="1399"/>
    </row>
    <row r="18" spans="1:11" s="1244" customFormat="1" ht="23.25" customHeight="1" x14ac:dyDescent="0.15">
      <c r="A18" s="1397"/>
      <c r="B18" s="1400" t="s">
        <v>899</v>
      </c>
      <c r="C18" s="1405"/>
      <c r="D18" s="1405"/>
      <c r="E18" s="1405"/>
      <c r="F18" s="1405"/>
      <c r="G18" s="1405"/>
      <c r="H18" s="1403">
        <f t="shared" si="0"/>
        <v>0</v>
      </c>
      <c r="I18" s="1403">
        <f t="shared" si="1"/>
        <v>0</v>
      </c>
      <c r="J18" s="1406" t="e">
        <f t="shared" si="2"/>
        <v>#DIV/0!</v>
      </c>
      <c r="K18" s="1399"/>
    </row>
    <row r="19" spans="1:11" s="1244" customFormat="1" ht="23.25" customHeight="1" x14ac:dyDescent="0.15">
      <c r="A19" s="1397"/>
      <c r="B19" s="1402" t="s">
        <v>900</v>
      </c>
      <c r="C19" s="1405"/>
      <c r="D19" s="1405"/>
      <c r="E19" s="1405"/>
      <c r="F19" s="1405"/>
      <c r="G19" s="1405"/>
      <c r="H19" s="1403">
        <f t="shared" si="0"/>
        <v>0</v>
      </c>
      <c r="I19" s="1403">
        <f t="shared" si="1"/>
        <v>0</v>
      </c>
      <c r="J19" s="1406" t="e">
        <f t="shared" si="2"/>
        <v>#DIV/0!</v>
      </c>
      <c r="K19" s="1399"/>
    </row>
    <row r="20" spans="1:11" s="1244" customFormat="1" ht="23.25" customHeight="1" x14ac:dyDescent="0.15">
      <c r="A20" s="1397"/>
      <c r="B20" s="1400" t="s">
        <v>901</v>
      </c>
      <c r="C20" s="1405"/>
      <c r="D20" s="1405"/>
      <c r="E20" s="1405"/>
      <c r="F20" s="1405"/>
      <c r="G20" s="1405"/>
      <c r="H20" s="1403">
        <f t="shared" si="0"/>
        <v>0</v>
      </c>
      <c r="I20" s="1403">
        <f t="shared" si="1"/>
        <v>0</v>
      </c>
      <c r="J20" s="1406" t="e">
        <f t="shared" si="2"/>
        <v>#DIV/0!</v>
      </c>
      <c r="K20" s="1399"/>
    </row>
    <row r="21" spans="1:11" s="1244" customFormat="1" ht="23.25" customHeight="1" x14ac:dyDescent="0.15">
      <c r="A21" s="1397"/>
      <c r="B21" s="1407" t="s">
        <v>2959</v>
      </c>
      <c r="C21" s="1408"/>
      <c r="D21" s="1408"/>
      <c r="E21" s="1408"/>
      <c r="F21" s="1408"/>
      <c r="H21" s="2665" t="s">
        <v>2960</v>
      </c>
      <c r="I21" s="2665"/>
      <c r="J21" s="1409" t="e">
        <f>SUM(J10:J20)</f>
        <v>#DIV/0!</v>
      </c>
      <c r="K21" s="1399"/>
    </row>
    <row r="22" spans="1:11" s="1244" customFormat="1" ht="23.25" customHeight="1" x14ac:dyDescent="0.15">
      <c r="A22" s="1397"/>
      <c r="C22" s="1410"/>
      <c r="D22" s="1410"/>
      <c r="E22" s="1410"/>
      <c r="F22" s="1410"/>
      <c r="H22" s="2677" t="s">
        <v>2961</v>
      </c>
      <c r="I22" s="2653"/>
      <c r="J22" s="1411"/>
      <c r="K22" s="1399"/>
    </row>
    <row r="23" spans="1:11" s="1244" customFormat="1" ht="23.25" customHeight="1" x14ac:dyDescent="0.15">
      <c r="A23" s="1397"/>
      <c r="B23" s="1412"/>
      <c r="E23" s="1413"/>
      <c r="H23" s="2665" t="s">
        <v>2962</v>
      </c>
      <c r="I23" s="2665"/>
      <c r="J23" s="1414" t="e">
        <f>ROUNDDOWN(J21/J22,2)</f>
        <v>#DIV/0!</v>
      </c>
      <c r="K23" s="1399"/>
    </row>
    <row r="24" spans="1:11" s="1244" customFormat="1" ht="23.25" customHeight="1" thickBot="1" x14ac:dyDescent="0.2">
      <c r="A24" s="1397"/>
      <c r="B24" s="1412"/>
      <c r="E24" s="1413"/>
      <c r="H24" s="2665" t="s">
        <v>2963</v>
      </c>
      <c r="I24" s="2668"/>
      <c r="J24" s="1415" t="s">
        <v>2964</v>
      </c>
      <c r="K24" s="1399"/>
    </row>
    <row r="25" spans="1:11" s="1244" customFormat="1" ht="23.25" customHeight="1" thickBot="1" x14ac:dyDescent="0.2">
      <c r="A25" s="1397"/>
      <c r="B25" s="1412"/>
      <c r="E25" s="1413"/>
      <c r="H25" s="1416" t="s">
        <v>2965</v>
      </c>
      <c r="I25" s="2647" t="e">
        <f>IF(J23&gt;=30%,"算定できます","算定できません")</f>
        <v>#DIV/0!</v>
      </c>
      <c r="J25" s="2648"/>
      <c r="K25" s="1399"/>
    </row>
    <row r="26" spans="1:11" s="1244" customFormat="1" ht="18" customHeight="1" thickBot="1" x14ac:dyDescent="0.2">
      <c r="A26" s="1417"/>
      <c r="B26" s="1418"/>
      <c r="C26" s="1419"/>
      <c r="D26" s="1419"/>
      <c r="E26" s="1419"/>
      <c r="F26" s="1419"/>
      <c r="G26" s="1419"/>
      <c r="H26" s="1419"/>
      <c r="I26" s="1419"/>
      <c r="J26" s="1420"/>
      <c r="K26" s="1421"/>
    </row>
    <row r="27" spans="1:11" ht="18" customHeight="1" thickBot="1" x14ac:dyDescent="0.2">
      <c r="B27" s="1412"/>
    </row>
    <row r="28" spans="1:11" ht="21.75" customHeight="1" x14ac:dyDescent="0.15">
      <c r="A28" s="1390"/>
      <c r="B28" s="2669" t="s">
        <v>2966</v>
      </c>
      <c r="C28" s="2670"/>
      <c r="D28" s="2670"/>
      <c r="E28" s="2670"/>
      <c r="F28" s="1422"/>
      <c r="G28" s="1422"/>
      <c r="H28" s="1422"/>
      <c r="I28" s="1422"/>
      <c r="J28" s="1391"/>
      <c r="K28" s="1392"/>
    </row>
    <row r="29" spans="1:11" ht="21.75" customHeight="1" x14ac:dyDescent="0.15">
      <c r="A29" s="1394"/>
      <c r="B29" s="2671"/>
      <c r="C29" s="2671"/>
      <c r="D29" s="2671"/>
      <c r="E29" s="2671"/>
      <c r="J29" s="1423" t="s">
        <v>2967</v>
      </c>
      <c r="K29" s="1396"/>
    </row>
    <row r="30" spans="1:11" s="1244" customFormat="1" ht="21.75" customHeight="1" x14ac:dyDescent="0.15">
      <c r="A30" s="1397"/>
      <c r="B30" s="2649"/>
      <c r="C30" s="2652"/>
      <c r="D30" s="2652"/>
      <c r="E30" s="2652"/>
      <c r="F30" s="2652"/>
      <c r="G30" s="2653"/>
      <c r="H30" s="2654" t="s">
        <v>2949</v>
      </c>
      <c r="I30" s="1398"/>
      <c r="J30" s="2657" t="s">
        <v>2968</v>
      </c>
      <c r="K30" s="1399"/>
    </row>
    <row r="31" spans="1:11" s="1244" customFormat="1" ht="21.75" customHeight="1" x14ac:dyDescent="0.15">
      <c r="A31" s="1397"/>
      <c r="B31" s="2650"/>
      <c r="C31" s="2660" t="s">
        <v>2951</v>
      </c>
      <c r="D31" s="2660" t="s">
        <v>2952</v>
      </c>
      <c r="E31" s="2660" t="s">
        <v>2953</v>
      </c>
      <c r="F31" s="2660" t="s">
        <v>2954</v>
      </c>
      <c r="G31" s="2660" t="s">
        <v>2955</v>
      </c>
      <c r="H31" s="2655"/>
      <c r="I31" s="2661" t="s">
        <v>2956</v>
      </c>
      <c r="J31" s="2658"/>
      <c r="K31" s="1399"/>
    </row>
    <row r="32" spans="1:11" s="1244" customFormat="1" ht="21.75" customHeight="1" x14ac:dyDescent="0.15">
      <c r="A32" s="1397"/>
      <c r="B32" s="2651"/>
      <c r="C32" s="2656"/>
      <c r="D32" s="2656"/>
      <c r="E32" s="2656"/>
      <c r="F32" s="2656"/>
      <c r="G32" s="2656"/>
      <c r="H32" s="2656"/>
      <c r="I32" s="2662"/>
      <c r="J32" s="2659"/>
      <c r="K32" s="1399"/>
    </row>
    <row r="33" spans="1:11" s="1244" customFormat="1" ht="23.25" customHeight="1" x14ac:dyDescent="0.15">
      <c r="A33" s="1397"/>
      <c r="B33" s="1424" t="s">
        <v>2969</v>
      </c>
      <c r="C33" s="1405"/>
      <c r="D33" s="1405"/>
      <c r="E33" s="1405"/>
      <c r="F33" s="1405"/>
      <c r="G33" s="1405"/>
      <c r="H33" s="1403">
        <f>SUM(C33:G33)</f>
        <v>0</v>
      </c>
      <c r="I33" s="1403">
        <f>SUM(E33:G33)</f>
        <v>0</v>
      </c>
      <c r="J33" s="1404" t="e">
        <f>+I33/H33</f>
        <v>#DIV/0!</v>
      </c>
      <c r="K33" s="1399"/>
    </row>
    <row r="34" spans="1:11" s="1244" customFormat="1" ht="23.25" customHeight="1" x14ac:dyDescent="0.15">
      <c r="A34" s="1397"/>
      <c r="B34" s="1425" t="s">
        <v>2970</v>
      </c>
      <c r="C34" s="1405"/>
      <c r="D34" s="1405"/>
      <c r="E34" s="1405"/>
      <c r="F34" s="1405"/>
      <c r="G34" s="1405"/>
      <c r="H34" s="1403">
        <f>SUM(C34:G34)</f>
        <v>0</v>
      </c>
      <c r="I34" s="1403">
        <f>SUM(E34:G34)</f>
        <v>0</v>
      </c>
      <c r="J34" s="1404" t="e">
        <f>+I34/H34</f>
        <v>#DIV/0!</v>
      </c>
      <c r="K34" s="1399"/>
    </row>
    <row r="35" spans="1:11" s="1244" customFormat="1" ht="23.25" customHeight="1" x14ac:dyDescent="0.15">
      <c r="A35" s="1397"/>
      <c r="B35" s="1424" t="s">
        <v>2970</v>
      </c>
      <c r="C35" s="1405"/>
      <c r="D35" s="1405"/>
      <c r="E35" s="1405"/>
      <c r="F35" s="1405"/>
      <c r="G35" s="1405"/>
      <c r="H35" s="1403">
        <f>SUM(C35:G35)</f>
        <v>0</v>
      </c>
      <c r="I35" s="1403">
        <f>SUM(E35:G35)</f>
        <v>0</v>
      </c>
      <c r="J35" s="1404" t="e">
        <f>+I35/H35</f>
        <v>#DIV/0!</v>
      </c>
      <c r="K35" s="1399"/>
    </row>
    <row r="36" spans="1:11" ht="23.25" customHeight="1" x14ac:dyDescent="0.15">
      <c r="A36" s="1394"/>
      <c r="B36" s="2663" t="s">
        <v>2959</v>
      </c>
      <c r="C36" s="2663"/>
      <c r="D36" s="2663"/>
      <c r="E36" s="2663"/>
      <c r="F36" s="2663"/>
      <c r="G36" s="2664"/>
      <c r="H36" s="2665" t="s">
        <v>2960</v>
      </c>
      <c r="I36" s="2665"/>
      <c r="J36" s="1409" t="e">
        <f>SUM(J33:J35)</f>
        <v>#DIV/0!</v>
      </c>
      <c r="K36" s="1396"/>
    </row>
    <row r="37" spans="1:11" ht="23.25" customHeight="1" x14ac:dyDescent="0.15">
      <c r="A37" s="1394"/>
      <c r="B37" s="2666" t="s">
        <v>2971</v>
      </c>
      <c r="C37" s="2666"/>
      <c r="D37" s="2666"/>
      <c r="E37" s="2666"/>
      <c r="F37" s="2666"/>
      <c r="G37" s="2667"/>
      <c r="H37" s="2665" t="s">
        <v>2972</v>
      </c>
      <c r="I37" s="2665"/>
      <c r="J37" s="1409" t="e">
        <f>ROUNDDOWN(J36/3,2)</f>
        <v>#DIV/0!</v>
      </c>
      <c r="K37" s="1396"/>
    </row>
    <row r="38" spans="1:11" ht="23.25" customHeight="1" thickBot="1" x14ac:dyDescent="0.2">
      <c r="A38" s="1394"/>
      <c r="B38" s="2666"/>
      <c r="C38" s="2666"/>
      <c r="D38" s="2666"/>
      <c r="E38" s="2666"/>
      <c r="F38" s="2666"/>
      <c r="G38" s="2667"/>
      <c r="H38" s="2665" t="s">
        <v>2963</v>
      </c>
      <c r="I38" s="2668"/>
      <c r="J38" s="1426" t="s">
        <v>2964</v>
      </c>
      <c r="K38" s="1396"/>
    </row>
    <row r="39" spans="1:11" ht="23.25" customHeight="1" thickBot="1" x14ac:dyDescent="0.2">
      <c r="A39" s="1394"/>
      <c r="B39" s="1410"/>
      <c r="C39" s="1410"/>
      <c r="D39" s="1410"/>
      <c r="E39" s="1410"/>
      <c r="F39" s="1410"/>
      <c r="G39" s="1410"/>
      <c r="H39" s="1427" t="s">
        <v>2965</v>
      </c>
      <c r="I39" s="2647" t="e">
        <f>IF(J37&gt;=30%,"算定できます","算定できません")</f>
        <v>#DIV/0!</v>
      </c>
      <c r="J39" s="2648"/>
      <c r="K39" s="1396"/>
    </row>
    <row r="40" spans="1:11" ht="18" customHeight="1" thickBot="1" x14ac:dyDescent="0.2">
      <c r="A40" s="1428"/>
      <c r="B40" s="1429"/>
      <c r="C40" s="1429"/>
      <c r="D40" s="1429"/>
      <c r="E40" s="1429"/>
      <c r="F40" s="1429"/>
      <c r="G40" s="1429"/>
      <c r="H40" s="1430"/>
      <c r="I40" s="1430"/>
      <c r="J40" s="1430"/>
      <c r="K40" s="1431"/>
    </row>
  </sheetData>
  <mergeCells count="28">
    <mergeCell ref="B28:E29"/>
    <mergeCell ref="G3:J3"/>
    <mergeCell ref="B5:I6"/>
    <mergeCell ref="B7:B8"/>
    <mergeCell ref="C7:G7"/>
    <mergeCell ref="H7:H8"/>
    <mergeCell ref="J7:J8"/>
    <mergeCell ref="H21:I21"/>
    <mergeCell ref="H22:I22"/>
    <mergeCell ref="H23:I23"/>
    <mergeCell ref="H24:I24"/>
    <mergeCell ref="I25:J25"/>
    <mergeCell ref="I39:J39"/>
    <mergeCell ref="B30:B32"/>
    <mergeCell ref="C30:G30"/>
    <mergeCell ref="H30:H32"/>
    <mergeCell ref="J30:J32"/>
    <mergeCell ref="C31:C32"/>
    <mergeCell ref="D31:D32"/>
    <mergeCell ref="E31:E32"/>
    <mergeCell ref="F31:F32"/>
    <mergeCell ref="G31:G32"/>
    <mergeCell ref="I31:I32"/>
    <mergeCell ref="B36:G36"/>
    <mergeCell ref="H36:I36"/>
    <mergeCell ref="B37:G38"/>
    <mergeCell ref="H37:I37"/>
    <mergeCell ref="H38:I38"/>
  </mergeCells>
  <phoneticPr fontId="2"/>
  <conditionalFormatting sqref="I25:J25">
    <cfRule type="containsText" dxfId="25" priority="2" stopIfTrue="1" operator="containsText" text="算定できません">
      <formula>NOT(ISERROR(SEARCH("算定できません",I25)))</formula>
    </cfRule>
  </conditionalFormatting>
  <conditionalFormatting sqref="I39:J40">
    <cfRule type="containsText" dxfId="24" priority="1" stopIfTrue="1" operator="containsText" text="算定できません">
      <formula>NOT(ISERROR(SEARCH("算定できません",I39)))</formula>
    </cfRule>
  </conditionalFormatting>
  <pageMargins left="0.70866141732283472" right="0.70866141732283472" top="0.74803149606299213" bottom="0.74803149606299213" header="0.31496062992125984" footer="0.31496062992125984"/>
  <pageSetup paperSize="9" scale="81"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1:AF42"/>
  <sheetViews>
    <sheetView view="pageBreakPreview" zoomScaleNormal="100" zoomScaleSheetLayoutView="100" workbookViewId="0">
      <selection activeCell="I14" sqref="I14:J16"/>
    </sheetView>
  </sheetViews>
  <sheetFormatPr defaultColWidth="3.5" defaultRowHeight="13.5" x14ac:dyDescent="0.15"/>
  <cols>
    <col min="1" max="1" width="1.5" style="1182" customWidth="1"/>
    <col min="2" max="2" width="2.5" style="1182" customWidth="1"/>
    <col min="3" max="3" width="3" style="1183" customWidth="1"/>
    <col min="4" max="7" width="4.875" style="1182" customWidth="1"/>
    <col min="8" max="8" width="3.875" style="1182" customWidth="1"/>
    <col min="9" max="20" width="4.875" style="1182" customWidth="1"/>
    <col min="21" max="21" width="8" style="1182" customWidth="1"/>
    <col min="22" max="27" width="4.875" style="1182" customWidth="1"/>
    <col min="28" max="28" width="2.75" style="1182" customWidth="1"/>
    <col min="29" max="29" width="4.875" style="1182" customWidth="1"/>
    <col min="30" max="30" width="3.625" style="1182" bestFit="1" customWidth="1"/>
    <col min="31" max="31" width="6.75" style="1182" customWidth="1"/>
    <col min="32" max="32" width="3.625" style="1182" bestFit="1" customWidth="1"/>
    <col min="33" max="33" width="1.5" style="1182" customWidth="1"/>
    <col min="34" max="16384" width="3.5" style="1182"/>
  </cols>
  <sheetData>
    <row r="1" spans="2:32" s="1154" customFormat="1" x14ac:dyDescent="0.15"/>
    <row r="2" spans="2:32" s="1154" customFormat="1" x14ac:dyDescent="0.15">
      <c r="C2" s="1154" t="s">
        <v>3018</v>
      </c>
    </row>
    <row r="3" spans="2:32" s="1154" customFormat="1" x14ac:dyDescent="0.15">
      <c r="X3" s="1432" t="s">
        <v>620</v>
      </c>
      <c r="Y3" s="1433"/>
      <c r="Z3" s="1433"/>
      <c r="AA3" s="1433" t="s">
        <v>621</v>
      </c>
      <c r="AB3" s="1433"/>
      <c r="AC3" s="1433"/>
      <c r="AD3" s="1433" t="s">
        <v>789</v>
      </c>
      <c r="AE3" s="1433"/>
      <c r="AF3" s="1433" t="s">
        <v>790</v>
      </c>
    </row>
    <row r="4" spans="2:32" s="1154" customFormat="1" x14ac:dyDescent="0.15">
      <c r="AE4" s="1432"/>
    </row>
    <row r="5" spans="2:32" s="1154" customFormat="1" ht="47.25" customHeight="1" x14ac:dyDescent="0.15">
      <c r="C5" s="2696" t="s">
        <v>2974</v>
      </c>
      <c r="D5" s="2428"/>
      <c r="E5" s="2428"/>
      <c r="F5" s="2428"/>
      <c r="G5" s="2428"/>
      <c r="H5" s="2428"/>
      <c r="I5" s="2428"/>
      <c r="J5" s="2428"/>
      <c r="K5" s="2428"/>
      <c r="L5" s="2428"/>
      <c r="M5" s="2428"/>
      <c r="N5" s="2428"/>
      <c r="O5" s="2428"/>
      <c r="P5" s="2428"/>
      <c r="Q5" s="2428"/>
      <c r="R5" s="2428"/>
      <c r="S5" s="2428"/>
      <c r="T5" s="2428"/>
      <c r="U5" s="2428"/>
      <c r="V5" s="2428"/>
      <c r="W5" s="2428"/>
      <c r="X5" s="2428"/>
      <c r="Y5" s="2428"/>
      <c r="Z5" s="2428"/>
      <c r="AA5" s="2428"/>
      <c r="AB5" s="2428"/>
      <c r="AC5" s="2428"/>
      <c r="AD5" s="2428"/>
      <c r="AE5" s="2428"/>
    </row>
    <row r="6" spans="2:32" s="1154" customFormat="1" x14ac:dyDescent="0.15"/>
    <row r="7" spans="2:32" s="1154" customFormat="1" ht="39.75" customHeight="1" x14ac:dyDescent="0.15">
      <c r="B7" s="1434"/>
      <c r="C7" s="2695" t="s">
        <v>2975</v>
      </c>
      <c r="D7" s="2697"/>
      <c r="E7" s="2697"/>
      <c r="F7" s="2697"/>
      <c r="G7" s="2697"/>
      <c r="H7" s="2697"/>
      <c r="I7" s="2698"/>
      <c r="J7" s="2694"/>
      <c r="K7" s="2694"/>
      <c r="L7" s="2694"/>
      <c r="M7" s="2694"/>
      <c r="N7" s="2694"/>
      <c r="O7" s="2694"/>
      <c r="P7" s="2694"/>
      <c r="Q7" s="2694"/>
      <c r="R7" s="2694"/>
      <c r="S7" s="2694"/>
      <c r="T7" s="2694"/>
      <c r="U7" s="2694"/>
      <c r="V7" s="2694"/>
      <c r="W7" s="2694"/>
      <c r="X7" s="2694"/>
      <c r="Y7" s="2694"/>
      <c r="Z7" s="2694"/>
      <c r="AA7" s="2694"/>
      <c r="AB7" s="2694"/>
      <c r="AC7" s="2694"/>
      <c r="AD7" s="2694"/>
      <c r="AE7" s="2694"/>
      <c r="AF7" s="2695"/>
    </row>
    <row r="8" spans="2:32" ht="39.75" customHeight="1" x14ac:dyDescent="0.15">
      <c r="B8" s="1435"/>
      <c r="C8" s="2694" t="s">
        <v>1414</v>
      </c>
      <c r="D8" s="2694"/>
      <c r="E8" s="2694"/>
      <c r="F8" s="2694"/>
      <c r="G8" s="2694"/>
      <c r="H8" s="2695"/>
      <c r="I8" s="1157" t="s">
        <v>10</v>
      </c>
      <c r="J8" s="1156" t="s">
        <v>2976</v>
      </c>
      <c r="K8" s="1156"/>
      <c r="L8" s="1156"/>
      <c r="M8" s="1156"/>
      <c r="N8" s="1157" t="s">
        <v>10</v>
      </c>
      <c r="O8" s="1156" t="s">
        <v>2977</v>
      </c>
      <c r="P8" s="1156"/>
      <c r="Q8" s="1156"/>
      <c r="R8" s="1156"/>
      <c r="S8" s="1157" t="s">
        <v>10</v>
      </c>
      <c r="T8" s="1156" t="s">
        <v>2978</v>
      </c>
      <c r="U8" s="1156"/>
      <c r="V8" s="1156"/>
      <c r="W8" s="1156"/>
      <c r="X8" s="1156"/>
      <c r="Y8" s="1156"/>
      <c r="Z8" s="1156"/>
      <c r="AA8" s="1156"/>
      <c r="AB8" s="1156"/>
      <c r="AC8" s="1156"/>
      <c r="AD8" s="1156"/>
      <c r="AE8" s="1156"/>
      <c r="AF8" s="1436"/>
    </row>
    <row r="9" spans="2:32" ht="39.75" customHeight="1" x14ac:dyDescent="0.15">
      <c r="B9" s="1435"/>
      <c r="C9" s="2694" t="s">
        <v>2979</v>
      </c>
      <c r="D9" s="2694"/>
      <c r="E9" s="2694"/>
      <c r="F9" s="2694"/>
      <c r="G9" s="2694"/>
      <c r="H9" s="2695"/>
      <c r="I9" s="1157" t="s">
        <v>10</v>
      </c>
      <c r="J9" s="1156" t="s">
        <v>2980</v>
      </c>
      <c r="K9" s="1156"/>
      <c r="L9" s="1156"/>
      <c r="M9" s="1156"/>
      <c r="N9" s="1156"/>
      <c r="O9" s="1156"/>
      <c r="P9" s="1156"/>
      <c r="Q9" s="1156"/>
      <c r="R9" s="1156"/>
      <c r="S9" s="1157" t="s">
        <v>10</v>
      </c>
      <c r="T9" s="1156" t="s">
        <v>2981</v>
      </c>
      <c r="U9" s="1156"/>
      <c r="V9" s="1156"/>
      <c r="W9" s="1156"/>
      <c r="X9" s="1156"/>
      <c r="Y9" s="1156"/>
      <c r="Z9" s="1156"/>
      <c r="AA9" s="1156"/>
      <c r="AB9" s="1156"/>
      <c r="AC9" s="1156"/>
      <c r="AD9" s="1156"/>
      <c r="AE9" s="1156"/>
      <c r="AF9" s="1436"/>
    </row>
    <row r="10" spans="2:32" ht="39.75" customHeight="1" x14ac:dyDescent="0.15">
      <c r="B10" s="1435"/>
      <c r="C10" s="2694" t="s">
        <v>1516</v>
      </c>
      <c r="D10" s="2694"/>
      <c r="E10" s="2694"/>
      <c r="F10" s="2694"/>
      <c r="G10" s="2694"/>
      <c r="H10" s="2695"/>
      <c r="I10" s="1157" t="s">
        <v>10</v>
      </c>
      <c r="J10" s="1156" t="s">
        <v>2982</v>
      </c>
      <c r="K10" s="1156"/>
      <c r="L10" s="1156"/>
      <c r="M10" s="1156"/>
      <c r="N10" s="1156"/>
      <c r="O10" s="1156"/>
      <c r="P10" s="1156"/>
      <c r="Q10" s="1156"/>
      <c r="R10" s="1156"/>
      <c r="S10" s="1156"/>
      <c r="T10" s="1156"/>
      <c r="U10" s="1156"/>
      <c r="V10" s="1156"/>
      <c r="W10" s="1156"/>
      <c r="X10" s="1156"/>
      <c r="Y10" s="1156"/>
      <c r="Z10" s="1156"/>
      <c r="AA10" s="1156"/>
      <c r="AB10" s="1156"/>
      <c r="AC10" s="1156"/>
      <c r="AD10" s="1156"/>
      <c r="AE10" s="1156"/>
      <c r="AF10" s="1436"/>
    </row>
    <row r="11" spans="2:32" s="1163" customFormat="1" ht="21" customHeight="1" x14ac:dyDescent="0.15"/>
    <row r="12" spans="2:32" s="1163" customFormat="1" ht="26.25" customHeight="1" x14ac:dyDescent="0.15">
      <c r="B12" s="1159" t="s">
        <v>2983</v>
      </c>
      <c r="C12" s="1160" t="s">
        <v>2984</v>
      </c>
      <c r="D12" s="1160"/>
      <c r="E12" s="1160"/>
      <c r="F12" s="1160"/>
      <c r="G12" s="1160"/>
      <c r="H12" s="1160"/>
      <c r="I12" s="1160"/>
      <c r="J12" s="1160"/>
      <c r="K12" s="1160"/>
      <c r="L12" s="1160"/>
      <c r="M12" s="1160"/>
      <c r="N12" s="1160"/>
      <c r="O12" s="1160"/>
      <c r="P12" s="1437"/>
      <c r="Q12" s="1438"/>
      <c r="R12" s="1160"/>
      <c r="S12" s="1160"/>
      <c r="T12" s="1160"/>
      <c r="U12" s="1160"/>
      <c r="V12" s="1160"/>
      <c r="W12" s="1160"/>
      <c r="X12" s="1160"/>
      <c r="Y12" s="1437"/>
      <c r="Z12" s="1437"/>
      <c r="AA12" s="1437"/>
      <c r="AB12" s="1160"/>
      <c r="AC12" s="1160"/>
      <c r="AD12" s="1160"/>
      <c r="AE12" s="1160"/>
      <c r="AF12" s="1161"/>
    </row>
    <row r="13" spans="2:32" s="1154" customFormat="1" ht="27" customHeight="1" x14ac:dyDescent="0.15">
      <c r="B13" s="1162"/>
      <c r="C13" s="1159"/>
      <c r="D13" s="1160"/>
      <c r="E13" s="1160"/>
      <c r="F13" s="1160"/>
      <c r="G13" s="1160"/>
      <c r="H13" s="1161"/>
      <c r="I13" s="1160"/>
      <c r="J13" s="1160"/>
      <c r="K13" s="1160"/>
      <c r="L13" s="1160"/>
      <c r="M13" s="1160"/>
      <c r="N13" s="1160"/>
      <c r="O13" s="1160"/>
      <c r="P13" s="1160"/>
      <c r="Q13" s="1160"/>
      <c r="R13" s="1160"/>
      <c r="S13" s="1160"/>
      <c r="T13" s="1160"/>
      <c r="U13" s="1160"/>
      <c r="V13" s="1160"/>
      <c r="W13" s="1160"/>
      <c r="X13" s="1160"/>
      <c r="Y13" s="1160"/>
      <c r="Z13" s="1160"/>
      <c r="AA13" s="1160"/>
      <c r="AB13" s="1160"/>
      <c r="AC13" s="1439" t="s">
        <v>2139</v>
      </c>
      <c r="AD13" s="1440" t="s">
        <v>2985</v>
      </c>
      <c r="AE13" s="1441" t="s">
        <v>2138</v>
      </c>
      <c r="AF13" s="1164"/>
    </row>
    <row r="14" spans="2:32" s="1154" customFormat="1" ht="33.75" customHeight="1" x14ac:dyDescent="0.15">
      <c r="B14" s="1162"/>
      <c r="C14" s="2683" t="s">
        <v>2986</v>
      </c>
      <c r="D14" s="2682"/>
      <c r="E14" s="2682"/>
      <c r="F14" s="2682"/>
      <c r="G14" s="2682"/>
      <c r="H14" s="2684"/>
      <c r="I14" s="1163"/>
      <c r="J14" s="1442" t="s">
        <v>2987</v>
      </c>
      <c r="K14" s="2685" t="s">
        <v>2988</v>
      </c>
      <c r="L14" s="2691"/>
      <c r="M14" s="2691"/>
      <c r="N14" s="2691"/>
      <c r="O14" s="2691"/>
      <c r="P14" s="2691"/>
      <c r="Q14" s="2691"/>
      <c r="R14" s="2691"/>
      <c r="S14" s="2691"/>
      <c r="T14" s="2691"/>
      <c r="U14" s="2692"/>
      <c r="V14" s="2430"/>
      <c r="W14" s="2431"/>
      <c r="X14" s="1443" t="s">
        <v>1004</v>
      </c>
      <c r="Y14" s="1163" t="s">
        <v>2989</v>
      </c>
      <c r="Z14" s="2680" t="s">
        <v>2990</v>
      </c>
      <c r="AA14" s="2680"/>
      <c r="AB14" s="2688"/>
      <c r="AC14" s="1444" t="s">
        <v>10</v>
      </c>
      <c r="AD14" s="1445" t="s">
        <v>2985</v>
      </c>
      <c r="AE14" s="1446" t="s">
        <v>10</v>
      </c>
      <c r="AF14" s="1164"/>
    </row>
    <row r="15" spans="2:32" s="1154" customFormat="1" ht="11.25" customHeight="1" x14ac:dyDescent="0.15">
      <c r="B15" s="1162"/>
      <c r="C15" s="1176"/>
      <c r="D15" s="1447"/>
      <c r="E15" s="1447"/>
      <c r="F15" s="1447"/>
      <c r="G15" s="1447"/>
      <c r="H15" s="1178"/>
      <c r="I15" s="1447"/>
      <c r="J15" s="1447"/>
      <c r="K15" s="1447"/>
      <c r="L15" s="1447"/>
      <c r="M15" s="1447"/>
      <c r="N15" s="1447"/>
      <c r="O15" s="1447"/>
      <c r="P15" s="1447"/>
      <c r="Q15" s="1447"/>
      <c r="R15" s="1447"/>
      <c r="S15" s="1447"/>
      <c r="T15" s="1447"/>
      <c r="U15" s="1447"/>
      <c r="V15" s="1447"/>
      <c r="W15" s="1447"/>
      <c r="X15" s="1447"/>
      <c r="Y15" s="1447"/>
      <c r="Z15" s="1447"/>
      <c r="AA15" s="1447"/>
      <c r="AB15" s="1447"/>
      <c r="AC15" s="1176"/>
      <c r="AD15" s="1447"/>
      <c r="AE15" s="1178"/>
      <c r="AF15" s="1164"/>
    </row>
    <row r="16" spans="2:32" s="1154" customFormat="1" ht="11.25" customHeight="1" x14ac:dyDescent="0.15">
      <c r="B16" s="1162"/>
      <c r="C16" s="1159"/>
      <c r="D16" s="1160"/>
      <c r="E16" s="1160"/>
      <c r="F16" s="1160"/>
      <c r="G16" s="1160"/>
      <c r="H16" s="1161"/>
      <c r="I16" s="1160"/>
      <c r="J16" s="1160"/>
      <c r="K16" s="1160"/>
      <c r="L16" s="1160"/>
      <c r="M16" s="1160"/>
      <c r="N16" s="1160"/>
      <c r="O16" s="1160"/>
      <c r="P16" s="1160"/>
      <c r="Q16" s="1160"/>
      <c r="R16" s="1160"/>
      <c r="S16" s="1160"/>
      <c r="T16" s="1160"/>
      <c r="U16" s="1160"/>
      <c r="V16" s="1160"/>
      <c r="W16" s="1160"/>
      <c r="X16" s="1160"/>
      <c r="Y16" s="1160"/>
      <c r="Z16" s="1160"/>
      <c r="AA16" s="1160"/>
      <c r="AB16" s="1160"/>
      <c r="AC16" s="1159"/>
      <c r="AD16" s="1160"/>
      <c r="AE16" s="1161"/>
      <c r="AF16" s="1164"/>
    </row>
    <row r="17" spans="2:32" s="1154" customFormat="1" ht="31.5" customHeight="1" x14ac:dyDescent="0.15">
      <c r="B17" s="1162"/>
      <c r="C17" s="2683" t="s">
        <v>2991</v>
      </c>
      <c r="D17" s="2682"/>
      <c r="E17" s="2682"/>
      <c r="F17" s="2682"/>
      <c r="G17" s="2682"/>
      <c r="H17" s="2684"/>
      <c r="I17" s="1163"/>
      <c r="J17" s="1442" t="s">
        <v>2992</v>
      </c>
      <c r="K17" s="2685" t="s">
        <v>2993</v>
      </c>
      <c r="L17" s="2691"/>
      <c r="M17" s="2691"/>
      <c r="N17" s="2691"/>
      <c r="O17" s="2691"/>
      <c r="P17" s="2691"/>
      <c r="Q17" s="2691"/>
      <c r="R17" s="2691"/>
      <c r="S17" s="2691"/>
      <c r="T17" s="2691"/>
      <c r="U17" s="2692"/>
      <c r="V17" s="2430"/>
      <c r="W17" s="2431"/>
      <c r="X17" s="1443" t="s">
        <v>1004</v>
      </c>
      <c r="Y17" s="1163"/>
      <c r="Z17" s="2680"/>
      <c r="AA17" s="2680"/>
      <c r="AB17" s="1163"/>
      <c r="AC17" s="1448" t="s">
        <v>2139</v>
      </c>
      <c r="AD17" s="1165" t="s">
        <v>2985</v>
      </c>
      <c r="AE17" s="1170" t="s">
        <v>2138</v>
      </c>
      <c r="AF17" s="1164"/>
    </row>
    <row r="18" spans="2:32" s="1154" customFormat="1" ht="26.25" customHeight="1" x14ac:dyDescent="0.15">
      <c r="B18" s="1162"/>
      <c r="C18" s="2683"/>
      <c r="D18" s="2682"/>
      <c r="E18" s="2682"/>
      <c r="F18" s="2682"/>
      <c r="G18" s="2682"/>
      <c r="H18" s="2684"/>
      <c r="I18" s="1163"/>
      <c r="J18" s="1442" t="s">
        <v>2994</v>
      </c>
      <c r="K18" s="2693" t="s">
        <v>1598</v>
      </c>
      <c r="L18" s="2691"/>
      <c r="M18" s="2691"/>
      <c r="N18" s="2691"/>
      <c r="O18" s="2691"/>
      <c r="P18" s="2691"/>
      <c r="Q18" s="2691"/>
      <c r="R18" s="2691"/>
      <c r="S18" s="2691"/>
      <c r="T18" s="2691"/>
      <c r="U18" s="2692"/>
      <c r="V18" s="2430"/>
      <c r="W18" s="2431"/>
      <c r="X18" s="1443" t="s">
        <v>2995</v>
      </c>
      <c r="Y18" s="1163" t="s">
        <v>2989</v>
      </c>
      <c r="Z18" s="2680" t="s">
        <v>1534</v>
      </c>
      <c r="AA18" s="2680"/>
      <c r="AB18" s="2688"/>
      <c r="AC18" s="1444" t="s">
        <v>10</v>
      </c>
      <c r="AD18" s="1445" t="s">
        <v>2985</v>
      </c>
      <c r="AE18" s="1446" t="s">
        <v>10</v>
      </c>
      <c r="AF18" s="1164"/>
    </row>
    <row r="19" spans="2:32" s="1154" customFormat="1" ht="12" customHeight="1" x14ac:dyDescent="0.15">
      <c r="B19" s="1162"/>
      <c r="C19" s="1176"/>
      <c r="D19" s="1447"/>
      <c r="E19" s="1447"/>
      <c r="F19" s="1447"/>
      <c r="G19" s="1447"/>
      <c r="H19" s="1178"/>
      <c r="I19" s="1447"/>
      <c r="J19" s="1447"/>
      <c r="K19" s="1447"/>
      <c r="L19" s="1447"/>
      <c r="M19" s="1447"/>
      <c r="N19" s="1447"/>
      <c r="O19" s="1447"/>
      <c r="P19" s="1447"/>
      <c r="Q19" s="1447"/>
      <c r="R19" s="1447"/>
      <c r="S19" s="1447"/>
      <c r="T19" s="1447"/>
      <c r="U19" s="1447"/>
      <c r="V19" s="1447"/>
      <c r="W19" s="1447"/>
      <c r="X19" s="1447"/>
      <c r="Y19" s="1447"/>
      <c r="Z19" s="1447"/>
      <c r="AA19" s="1447"/>
      <c r="AB19" s="1447"/>
      <c r="AC19" s="1176"/>
      <c r="AD19" s="1447"/>
      <c r="AE19" s="1178"/>
      <c r="AF19" s="1164"/>
    </row>
    <row r="20" spans="2:32" s="1154" customFormat="1" ht="10.5" customHeight="1" x14ac:dyDescent="0.15">
      <c r="B20" s="1162"/>
      <c r="C20" s="1159"/>
      <c r="D20" s="1160"/>
      <c r="E20" s="1160"/>
      <c r="F20" s="1160"/>
      <c r="G20" s="1160"/>
      <c r="H20" s="1161"/>
      <c r="I20" s="1160"/>
      <c r="J20" s="1160"/>
      <c r="K20" s="1160"/>
      <c r="L20" s="1160"/>
      <c r="M20" s="1160"/>
      <c r="N20" s="1160"/>
      <c r="O20" s="1160"/>
      <c r="P20" s="1160"/>
      <c r="Q20" s="1160"/>
      <c r="R20" s="1160"/>
      <c r="S20" s="1160"/>
      <c r="T20" s="1160"/>
      <c r="U20" s="1160"/>
      <c r="V20" s="1160"/>
      <c r="W20" s="1160"/>
      <c r="X20" s="1160"/>
      <c r="Y20" s="1160"/>
      <c r="Z20" s="1160"/>
      <c r="AA20" s="1160"/>
      <c r="AB20" s="1160"/>
      <c r="AC20" s="1159"/>
      <c r="AD20" s="1160"/>
      <c r="AE20" s="1161"/>
      <c r="AF20" s="1164"/>
    </row>
    <row r="21" spans="2:32" s="1154" customFormat="1" ht="41.25" customHeight="1" x14ac:dyDescent="0.15">
      <c r="B21" s="1162"/>
      <c r="C21" s="2683" t="s">
        <v>2996</v>
      </c>
      <c r="D21" s="2682"/>
      <c r="E21" s="2682"/>
      <c r="F21" s="2682"/>
      <c r="G21" s="2682"/>
      <c r="H21" s="2684"/>
      <c r="I21" s="1163"/>
      <c r="J21" s="1442" t="s">
        <v>2997</v>
      </c>
      <c r="K21" s="2685" t="s">
        <v>2998</v>
      </c>
      <c r="L21" s="2691"/>
      <c r="M21" s="2691"/>
      <c r="N21" s="2691"/>
      <c r="O21" s="2691"/>
      <c r="P21" s="2691"/>
      <c r="Q21" s="2691"/>
      <c r="R21" s="2691"/>
      <c r="S21" s="2691"/>
      <c r="T21" s="2691"/>
      <c r="U21" s="2692"/>
      <c r="V21" s="2430"/>
      <c r="W21" s="2431"/>
      <c r="X21" s="1443" t="s">
        <v>1004</v>
      </c>
      <c r="AB21" s="1163"/>
      <c r="AC21" s="1448" t="s">
        <v>2139</v>
      </c>
      <c r="AD21" s="1165" t="s">
        <v>2985</v>
      </c>
      <c r="AE21" s="1170" t="s">
        <v>2138</v>
      </c>
      <c r="AF21" s="1164"/>
    </row>
    <row r="22" spans="2:32" s="1154" customFormat="1" ht="27.75" customHeight="1" x14ac:dyDescent="0.15">
      <c r="B22" s="1162"/>
      <c r="C22" s="2683"/>
      <c r="D22" s="2682"/>
      <c r="E22" s="2682"/>
      <c r="F22" s="2682"/>
      <c r="G22" s="2682"/>
      <c r="H22" s="2684"/>
      <c r="I22" s="1163"/>
      <c r="J22" s="1442" t="s">
        <v>2999</v>
      </c>
      <c r="K22" s="2693" t="s">
        <v>3000</v>
      </c>
      <c r="L22" s="2691"/>
      <c r="M22" s="2691"/>
      <c r="N22" s="2691"/>
      <c r="O22" s="2691"/>
      <c r="P22" s="2691"/>
      <c r="Q22" s="2691"/>
      <c r="R22" s="2691"/>
      <c r="S22" s="2691"/>
      <c r="T22" s="2691"/>
      <c r="U22" s="2692"/>
      <c r="V22" s="2430"/>
      <c r="W22" s="2431"/>
      <c r="X22" s="1443" t="s">
        <v>2995</v>
      </c>
      <c r="Y22" s="1163" t="s">
        <v>2989</v>
      </c>
      <c r="Z22" s="2680" t="s">
        <v>3001</v>
      </c>
      <c r="AA22" s="2680"/>
      <c r="AB22" s="2688"/>
      <c r="AC22" s="1444" t="s">
        <v>10</v>
      </c>
      <c r="AD22" s="1445" t="s">
        <v>2985</v>
      </c>
      <c r="AE22" s="1446" t="s">
        <v>10</v>
      </c>
      <c r="AF22" s="1164"/>
    </row>
    <row r="23" spans="2:32" s="1154" customFormat="1" ht="12" customHeight="1" x14ac:dyDescent="0.15">
      <c r="B23" s="1162"/>
      <c r="C23" s="1176"/>
      <c r="D23" s="1447"/>
      <c r="E23" s="1447"/>
      <c r="F23" s="1447"/>
      <c r="G23" s="1447"/>
      <c r="H23" s="1178"/>
      <c r="I23" s="1447"/>
      <c r="J23" s="1447"/>
      <c r="K23" s="1447"/>
      <c r="L23" s="1447"/>
      <c r="M23" s="1447"/>
      <c r="N23" s="1447"/>
      <c r="O23" s="1447"/>
      <c r="P23" s="1447"/>
      <c r="Q23" s="1447"/>
      <c r="R23" s="1447"/>
      <c r="S23" s="1447"/>
      <c r="T23" s="1447"/>
      <c r="U23" s="1447"/>
      <c r="V23" s="1447"/>
      <c r="W23" s="1447"/>
      <c r="X23" s="1447"/>
      <c r="Y23" s="1447"/>
      <c r="Z23" s="1447"/>
      <c r="AA23" s="1447"/>
      <c r="AB23" s="1447"/>
      <c r="AC23" s="1176"/>
      <c r="AD23" s="1447"/>
      <c r="AE23" s="1178"/>
      <c r="AF23" s="1164"/>
    </row>
    <row r="24" spans="2:32" s="1154" customFormat="1" ht="11.25" customHeight="1" x14ac:dyDescent="0.15">
      <c r="B24" s="1162"/>
      <c r="C24" s="1159"/>
      <c r="D24" s="1160"/>
      <c r="E24" s="1160"/>
      <c r="F24" s="1160"/>
      <c r="G24" s="1160"/>
      <c r="H24" s="1161"/>
      <c r="I24" s="1160"/>
      <c r="J24" s="1160"/>
      <c r="K24" s="1160"/>
      <c r="L24" s="1160"/>
      <c r="M24" s="1160"/>
      <c r="N24" s="1160"/>
      <c r="O24" s="1160"/>
      <c r="P24" s="1160"/>
      <c r="Q24" s="1160"/>
      <c r="R24" s="1160"/>
      <c r="S24" s="1160"/>
      <c r="T24" s="1160"/>
      <c r="U24" s="1160"/>
      <c r="V24" s="1160"/>
      <c r="W24" s="1160"/>
      <c r="X24" s="1160"/>
      <c r="Y24" s="1160"/>
      <c r="Z24" s="1160"/>
      <c r="AA24" s="1160"/>
      <c r="AB24" s="1160"/>
      <c r="AC24" s="1159"/>
      <c r="AD24" s="1160"/>
      <c r="AE24" s="1161"/>
      <c r="AF24" s="1164"/>
    </row>
    <row r="25" spans="2:32" s="1154" customFormat="1" ht="47.25" customHeight="1" x14ac:dyDescent="0.15">
      <c r="B25" s="1162"/>
      <c r="C25" s="2683" t="s">
        <v>3002</v>
      </c>
      <c r="D25" s="2682"/>
      <c r="E25" s="2682"/>
      <c r="F25" s="2682"/>
      <c r="G25" s="2682"/>
      <c r="H25" s="2684"/>
      <c r="I25" s="1163"/>
      <c r="J25" s="1442" t="s">
        <v>3003</v>
      </c>
      <c r="K25" s="2685" t="s">
        <v>3004</v>
      </c>
      <c r="L25" s="2686"/>
      <c r="M25" s="2686"/>
      <c r="N25" s="2686"/>
      <c r="O25" s="2686"/>
      <c r="P25" s="2686"/>
      <c r="Q25" s="2686"/>
      <c r="R25" s="2686"/>
      <c r="S25" s="2686"/>
      <c r="T25" s="2686"/>
      <c r="U25" s="2687"/>
      <c r="V25" s="2430"/>
      <c r="W25" s="2431"/>
      <c r="X25" s="1443" t="s">
        <v>1004</v>
      </c>
      <c r="Y25" s="1163"/>
      <c r="Z25" s="1449"/>
      <c r="AA25" s="1449"/>
      <c r="AB25" s="1163"/>
      <c r="AC25" s="1448" t="s">
        <v>2139</v>
      </c>
      <c r="AD25" s="1165" t="s">
        <v>2985</v>
      </c>
      <c r="AE25" s="1170" t="s">
        <v>2138</v>
      </c>
      <c r="AF25" s="1164"/>
    </row>
    <row r="26" spans="2:32" s="1154" customFormat="1" ht="26.25" customHeight="1" x14ac:dyDescent="0.15">
      <c r="B26" s="1162"/>
      <c r="C26" s="2683"/>
      <c r="D26" s="2682"/>
      <c r="E26" s="2682"/>
      <c r="F26" s="2682"/>
      <c r="G26" s="2682"/>
      <c r="H26" s="2684"/>
      <c r="I26" s="1163"/>
      <c r="J26" s="1442" t="s">
        <v>3005</v>
      </c>
      <c r="K26" s="2693" t="s">
        <v>3006</v>
      </c>
      <c r="L26" s="2691"/>
      <c r="M26" s="2691"/>
      <c r="N26" s="2691"/>
      <c r="O26" s="2691"/>
      <c r="P26" s="2691"/>
      <c r="Q26" s="2691"/>
      <c r="R26" s="2691"/>
      <c r="S26" s="2691"/>
      <c r="T26" s="2691"/>
      <c r="U26" s="2692"/>
      <c r="V26" s="2430"/>
      <c r="W26" s="2431"/>
      <c r="X26" s="1443" t="s">
        <v>2995</v>
      </c>
      <c r="Y26" s="1163" t="s">
        <v>2989</v>
      </c>
      <c r="Z26" s="2680" t="s">
        <v>3007</v>
      </c>
      <c r="AA26" s="2680"/>
      <c r="AB26" s="2688"/>
      <c r="AC26" s="1444" t="s">
        <v>10</v>
      </c>
      <c r="AD26" s="1445" t="s">
        <v>2985</v>
      </c>
      <c r="AE26" s="1446" t="s">
        <v>10</v>
      </c>
      <c r="AF26" s="1164"/>
    </row>
    <row r="27" spans="2:32" s="1154" customFormat="1" ht="11.25" customHeight="1" x14ac:dyDescent="0.15">
      <c r="B27" s="1162"/>
      <c r="C27" s="1176"/>
      <c r="D27" s="1447"/>
      <c r="E27" s="1447"/>
      <c r="F27" s="1447"/>
      <c r="G27" s="1447"/>
      <c r="H27" s="1178"/>
      <c r="I27" s="1447"/>
      <c r="J27" s="1447"/>
      <c r="K27" s="1447"/>
      <c r="L27" s="1447"/>
      <c r="M27" s="1447"/>
      <c r="N27" s="1447"/>
      <c r="O27" s="1447"/>
      <c r="P27" s="1447"/>
      <c r="Q27" s="1447"/>
      <c r="R27" s="1447"/>
      <c r="S27" s="1447"/>
      <c r="T27" s="1447"/>
      <c r="U27" s="1447"/>
      <c r="V27" s="1447"/>
      <c r="W27" s="1447"/>
      <c r="X27" s="1447"/>
      <c r="Y27" s="1447"/>
      <c r="Z27" s="1447"/>
      <c r="AA27" s="1447"/>
      <c r="AB27" s="1447"/>
      <c r="AC27" s="1176"/>
      <c r="AD27" s="1447"/>
      <c r="AE27" s="1178"/>
      <c r="AF27" s="1164"/>
    </row>
    <row r="28" spans="2:32" s="1154" customFormat="1" ht="27" customHeight="1" x14ac:dyDescent="0.15">
      <c r="B28" s="1162"/>
      <c r="C28" s="1159"/>
      <c r="D28" s="1160"/>
      <c r="E28" s="1160"/>
      <c r="F28" s="1160"/>
      <c r="G28" s="1160"/>
      <c r="H28" s="1161"/>
      <c r="I28" s="1160"/>
      <c r="J28" s="1160"/>
      <c r="K28" s="1160"/>
      <c r="L28" s="1160"/>
      <c r="M28" s="1160"/>
      <c r="N28" s="1160"/>
      <c r="O28" s="1160"/>
      <c r="P28" s="1160"/>
      <c r="Q28" s="1160"/>
      <c r="R28" s="1160"/>
      <c r="S28" s="1160"/>
      <c r="T28" s="1160"/>
      <c r="U28" s="1160"/>
      <c r="V28" s="1160"/>
      <c r="W28" s="1160"/>
      <c r="X28" s="1160"/>
      <c r="Y28" s="1160"/>
      <c r="Z28" s="1160"/>
      <c r="AA28" s="1160"/>
      <c r="AB28" s="1160"/>
      <c r="AC28" s="1439" t="s">
        <v>2139</v>
      </c>
      <c r="AD28" s="1440" t="s">
        <v>2985</v>
      </c>
      <c r="AE28" s="1441" t="s">
        <v>2138</v>
      </c>
      <c r="AF28" s="1164"/>
    </row>
    <row r="29" spans="2:32" s="1154" customFormat="1" ht="51" customHeight="1" x14ac:dyDescent="0.15">
      <c r="B29" s="1162"/>
      <c r="C29" s="2683" t="s">
        <v>3008</v>
      </c>
      <c r="D29" s="2682"/>
      <c r="E29" s="2682"/>
      <c r="F29" s="2682"/>
      <c r="G29" s="2682"/>
      <c r="H29" s="2684"/>
      <c r="I29" s="1163"/>
      <c r="J29" s="1442" t="s">
        <v>3009</v>
      </c>
      <c r="K29" s="2685" t="s">
        <v>3010</v>
      </c>
      <c r="L29" s="2686"/>
      <c r="M29" s="2686"/>
      <c r="N29" s="2686"/>
      <c r="O29" s="2686"/>
      <c r="P29" s="2686"/>
      <c r="Q29" s="2686"/>
      <c r="R29" s="2686"/>
      <c r="S29" s="2686"/>
      <c r="T29" s="2686"/>
      <c r="U29" s="2687"/>
      <c r="V29" s="2430"/>
      <c r="W29" s="2431"/>
      <c r="X29" s="2432"/>
      <c r="Y29" s="1163" t="s">
        <v>2989</v>
      </c>
      <c r="Z29" s="2680" t="s">
        <v>3011</v>
      </c>
      <c r="AA29" s="2680"/>
      <c r="AB29" s="2688"/>
      <c r="AC29" s="1444" t="s">
        <v>3012</v>
      </c>
      <c r="AD29" s="1445" t="s">
        <v>2985</v>
      </c>
      <c r="AE29" s="1446" t="s">
        <v>10</v>
      </c>
      <c r="AF29" s="1164"/>
    </row>
    <row r="30" spans="2:32" s="1154" customFormat="1" ht="11.25" customHeight="1" x14ac:dyDescent="0.15">
      <c r="B30" s="1162"/>
      <c r="C30" s="1176"/>
      <c r="D30" s="1447"/>
      <c r="E30" s="1447"/>
      <c r="F30" s="1447"/>
      <c r="G30" s="1447"/>
      <c r="H30" s="1178"/>
      <c r="I30" s="1447"/>
      <c r="J30" s="1447"/>
      <c r="K30" s="1447"/>
      <c r="L30" s="1447"/>
      <c r="M30" s="1447"/>
      <c r="N30" s="1447"/>
      <c r="O30" s="1447"/>
      <c r="P30" s="1447"/>
      <c r="Q30" s="1447"/>
      <c r="R30" s="1447"/>
      <c r="S30" s="1447"/>
      <c r="T30" s="1447"/>
      <c r="U30" s="1447"/>
      <c r="V30" s="1447"/>
      <c r="W30" s="1447"/>
      <c r="X30" s="1447"/>
      <c r="Y30" s="1447"/>
      <c r="Z30" s="1447"/>
      <c r="AA30" s="1447"/>
      <c r="AB30" s="1447"/>
      <c r="AC30" s="1176"/>
      <c r="AD30" s="1447"/>
      <c r="AE30" s="1178"/>
      <c r="AF30" s="1164"/>
    </row>
    <row r="31" spans="2:32" s="1154" customFormat="1" ht="10.5" customHeight="1" x14ac:dyDescent="0.15">
      <c r="B31" s="1176"/>
      <c r="C31" s="144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178"/>
    </row>
    <row r="32" spans="2:32" s="1154" customFormat="1" ht="19.5" customHeight="1" x14ac:dyDescent="0.15">
      <c r="B32" s="1163"/>
      <c r="C32" s="2689" t="s">
        <v>3013</v>
      </c>
      <c r="D32" s="2689"/>
      <c r="E32" s="2689"/>
      <c r="F32" s="2689"/>
      <c r="G32" s="2689"/>
      <c r="H32" s="2689"/>
      <c r="I32" s="2689"/>
      <c r="J32" s="2689"/>
      <c r="K32" s="2689"/>
      <c r="L32" s="2689"/>
      <c r="M32" s="2689"/>
      <c r="N32" s="2689"/>
      <c r="O32" s="2689"/>
      <c r="P32" s="2689"/>
      <c r="Q32" s="2689"/>
      <c r="R32" s="2689"/>
      <c r="S32" s="2689"/>
      <c r="T32" s="2689"/>
      <c r="U32" s="2689"/>
      <c r="V32" s="2689"/>
      <c r="W32" s="2689"/>
      <c r="X32" s="2689"/>
      <c r="Y32" s="2689"/>
      <c r="Z32" s="2689"/>
      <c r="AA32" s="2689"/>
      <c r="AB32" s="2689"/>
      <c r="AC32" s="1163"/>
      <c r="AD32" s="1163"/>
      <c r="AE32" s="1163"/>
      <c r="AF32" s="1163"/>
    </row>
    <row r="33" spans="2:32" s="1451" customFormat="1" ht="18" customHeight="1" x14ac:dyDescent="0.15">
      <c r="B33" s="1450"/>
      <c r="C33" s="2690" t="s">
        <v>3014</v>
      </c>
      <c r="D33" s="2690"/>
      <c r="E33" s="2690"/>
      <c r="F33" s="2690"/>
      <c r="G33" s="2690"/>
      <c r="H33" s="2690"/>
      <c r="I33" s="2690"/>
      <c r="J33" s="2690"/>
      <c r="K33" s="2690"/>
      <c r="L33" s="2690"/>
      <c r="M33" s="2690"/>
      <c r="N33" s="2690"/>
      <c r="O33" s="2690"/>
      <c r="P33" s="2690"/>
      <c r="Q33" s="2690"/>
      <c r="R33" s="2690"/>
      <c r="S33" s="2690"/>
      <c r="T33" s="2690"/>
      <c r="U33" s="2690"/>
      <c r="V33" s="2690"/>
      <c r="W33" s="2690"/>
      <c r="X33" s="2690"/>
      <c r="Y33" s="2690"/>
      <c r="Z33" s="2690"/>
      <c r="AA33" s="2690"/>
      <c r="AB33" s="2690"/>
      <c r="AC33" s="2690"/>
      <c r="AD33" s="2690"/>
      <c r="AE33" s="2690"/>
      <c r="AF33" s="1450"/>
    </row>
    <row r="34" spans="2:32" s="1453" customFormat="1" ht="19.5" customHeight="1" x14ac:dyDescent="0.15">
      <c r="B34" s="1452"/>
      <c r="C34" s="2680" t="s">
        <v>3015</v>
      </c>
      <c r="D34" s="2681"/>
      <c r="E34" s="2681"/>
      <c r="F34" s="2681"/>
      <c r="G34" s="2681"/>
      <c r="H34" s="2681"/>
      <c r="I34" s="2681"/>
      <c r="J34" s="2681"/>
      <c r="K34" s="2681"/>
      <c r="L34" s="2681"/>
      <c r="M34" s="2681"/>
      <c r="N34" s="2681"/>
      <c r="O34" s="2681"/>
      <c r="P34" s="2681"/>
      <c r="Q34" s="2681"/>
      <c r="R34" s="2681"/>
      <c r="S34" s="2681"/>
      <c r="T34" s="2681"/>
      <c r="U34" s="2681"/>
      <c r="V34" s="2681"/>
      <c r="W34" s="2681"/>
      <c r="X34" s="2681"/>
      <c r="Y34" s="2681"/>
      <c r="Z34" s="2681"/>
      <c r="AA34" s="2681"/>
      <c r="AB34" s="2681"/>
      <c r="AC34" s="2681"/>
      <c r="AD34" s="2681"/>
      <c r="AE34" s="2681"/>
      <c r="AF34" s="1452"/>
    </row>
    <row r="35" spans="2:32" s="1453" customFormat="1" ht="18.75" customHeight="1" x14ac:dyDescent="0.15">
      <c r="B35" s="1452"/>
      <c r="C35" s="2681" t="s">
        <v>3016</v>
      </c>
      <c r="D35" s="2681"/>
      <c r="E35" s="2681"/>
      <c r="F35" s="2681"/>
      <c r="G35" s="2681"/>
      <c r="H35" s="2681"/>
      <c r="I35" s="2681"/>
      <c r="J35" s="2681"/>
      <c r="K35" s="2681"/>
      <c r="L35" s="2681"/>
      <c r="M35" s="2681"/>
      <c r="N35" s="2681"/>
      <c r="O35" s="2681"/>
      <c r="P35" s="2681"/>
      <c r="Q35" s="2681"/>
      <c r="R35" s="2681"/>
      <c r="S35" s="2681"/>
      <c r="T35" s="2681"/>
      <c r="U35" s="2681"/>
      <c r="V35" s="2681"/>
      <c r="W35" s="2681"/>
      <c r="X35" s="2681"/>
      <c r="Y35" s="2681"/>
      <c r="Z35" s="2681"/>
      <c r="AA35" s="2681"/>
      <c r="AB35" s="2681"/>
      <c r="AC35" s="1454"/>
      <c r="AD35" s="1454"/>
      <c r="AE35" s="1454"/>
      <c r="AF35" s="1452"/>
    </row>
    <row r="36" spans="2:32" s="1453" customFormat="1" ht="18.75" customHeight="1" x14ac:dyDescent="0.15">
      <c r="B36" s="1452"/>
      <c r="C36" s="2681" t="s">
        <v>3017</v>
      </c>
      <c r="D36" s="2681"/>
      <c r="E36" s="2681"/>
      <c r="F36" s="2681"/>
      <c r="G36" s="2681"/>
      <c r="H36" s="2681"/>
      <c r="I36" s="2681"/>
      <c r="J36" s="2681"/>
      <c r="K36" s="2681"/>
      <c r="L36" s="2681"/>
      <c r="M36" s="2681"/>
      <c r="N36" s="2681"/>
      <c r="O36" s="2681"/>
      <c r="P36" s="2681"/>
      <c r="Q36" s="2681"/>
      <c r="R36" s="2681"/>
      <c r="S36" s="2681"/>
      <c r="T36" s="2681"/>
      <c r="U36" s="2681"/>
      <c r="V36" s="1454"/>
      <c r="W36" s="1454"/>
      <c r="X36" s="1454"/>
      <c r="Y36" s="1454"/>
      <c r="Z36" s="1454"/>
      <c r="AA36" s="1454"/>
      <c r="AB36" s="1454"/>
      <c r="AC36" s="1454"/>
      <c r="AD36" s="1454"/>
      <c r="AE36" s="1454"/>
      <c r="AF36" s="1452"/>
    </row>
    <row r="37" spans="2:32" s="1453" customFormat="1" ht="29.25" customHeight="1" x14ac:dyDescent="0.15">
      <c r="B37" s="1452"/>
      <c r="C37" s="2682"/>
      <c r="D37" s="2682"/>
      <c r="E37" s="2682"/>
      <c r="F37" s="2682"/>
      <c r="G37" s="2682"/>
      <c r="H37" s="2682"/>
      <c r="I37" s="2682"/>
      <c r="J37" s="2682"/>
      <c r="K37" s="2682"/>
      <c r="L37" s="2682"/>
      <c r="M37" s="2682"/>
      <c r="N37" s="2682"/>
      <c r="O37" s="2682"/>
      <c r="P37" s="2682"/>
      <c r="Q37" s="2682"/>
      <c r="R37" s="2682"/>
      <c r="S37" s="2682"/>
      <c r="T37" s="2682"/>
      <c r="U37" s="2682"/>
      <c r="V37" s="2682"/>
      <c r="W37" s="2682"/>
      <c r="X37" s="2682"/>
      <c r="Y37" s="2682"/>
      <c r="Z37" s="2682"/>
      <c r="AA37" s="2682"/>
      <c r="AB37" s="2682"/>
      <c r="AC37" s="2682"/>
      <c r="AD37" s="2682"/>
      <c r="AE37" s="2682"/>
      <c r="AF37" s="1452"/>
    </row>
    <row r="38" spans="2:32" s="1456" customFormat="1" ht="15.75" customHeight="1" x14ac:dyDescent="0.15">
      <c r="B38" s="1455"/>
      <c r="C38" s="1455"/>
      <c r="D38" s="1452"/>
      <c r="E38" s="1452"/>
      <c r="F38" s="1452"/>
      <c r="G38" s="1452"/>
      <c r="H38" s="1452"/>
      <c r="I38" s="1452"/>
      <c r="J38" s="1452"/>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5"/>
    </row>
    <row r="39" spans="2:32" s="1180" customFormat="1" x14ac:dyDescent="0.15">
      <c r="B39" s="1457"/>
      <c r="C39" s="1458"/>
      <c r="D39" s="1459"/>
      <c r="E39" s="1459"/>
      <c r="F39" s="1459"/>
      <c r="G39" s="1459"/>
      <c r="H39" s="1459"/>
      <c r="I39" s="1459"/>
      <c r="J39" s="1459"/>
      <c r="K39" s="1459"/>
      <c r="L39" s="1459"/>
      <c r="M39" s="1459"/>
      <c r="N39" s="1459"/>
      <c r="O39" s="1459"/>
      <c r="P39" s="1459"/>
      <c r="Q39" s="1459"/>
      <c r="R39" s="1459"/>
      <c r="S39" s="1459"/>
      <c r="T39" s="1459"/>
      <c r="U39" s="1459"/>
      <c r="V39" s="1459"/>
      <c r="W39" s="1459"/>
      <c r="X39" s="1459"/>
      <c r="Y39" s="1459"/>
      <c r="Z39" s="1459"/>
      <c r="AA39" s="1459"/>
      <c r="AB39" s="1459"/>
      <c r="AC39" s="1459"/>
      <c r="AD39" s="1459"/>
      <c r="AE39" s="1459"/>
      <c r="AF39" s="1457"/>
    </row>
    <row r="40" spans="2:32" s="1180" customFormat="1" x14ac:dyDescent="0.15">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row>
    <row r="41" spans="2:32" s="1180" customFormat="1" x14ac:dyDescent="0.15">
      <c r="C41" s="1183"/>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2:32" s="1180" customFormat="1" x14ac:dyDescent="0.15">
      <c r="C42" s="1183"/>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sheetData>
  <mergeCells count="39">
    <mergeCell ref="C10:H10"/>
    <mergeCell ref="C5:AE5"/>
    <mergeCell ref="C7:H7"/>
    <mergeCell ref="I7:AF7"/>
    <mergeCell ref="C8:H8"/>
    <mergeCell ref="C9:H9"/>
    <mergeCell ref="C14:H14"/>
    <mergeCell ref="K14:U14"/>
    <mergeCell ref="V14:W14"/>
    <mergeCell ref="Z14:AB14"/>
    <mergeCell ref="C17:H18"/>
    <mergeCell ref="K17:U17"/>
    <mergeCell ref="V17:W17"/>
    <mergeCell ref="Z17:AA17"/>
    <mergeCell ref="K18:U18"/>
    <mergeCell ref="V18:W18"/>
    <mergeCell ref="Z26:AB26"/>
    <mergeCell ref="Z18:AB18"/>
    <mergeCell ref="C21:H22"/>
    <mergeCell ref="K21:U21"/>
    <mergeCell ref="V21:W21"/>
    <mergeCell ref="K22:U22"/>
    <mergeCell ref="V22:W22"/>
    <mergeCell ref="Z22:AB22"/>
    <mergeCell ref="C25:H26"/>
    <mergeCell ref="K25:U25"/>
    <mergeCell ref="V25:W25"/>
    <mergeCell ref="K26:U26"/>
    <mergeCell ref="V26:W26"/>
    <mergeCell ref="C34:AE34"/>
    <mergeCell ref="C35:AB35"/>
    <mergeCell ref="C36:U36"/>
    <mergeCell ref="C37:AE37"/>
    <mergeCell ref="C29:H29"/>
    <mergeCell ref="K29:U29"/>
    <mergeCell ref="V29:X29"/>
    <mergeCell ref="Z29:AB29"/>
    <mergeCell ref="C32:AB32"/>
    <mergeCell ref="C33:AE33"/>
  </mergeCells>
  <phoneticPr fontId="2"/>
  <dataValidations count="1">
    <dataValidation type="list" allowBlank="1" showInputMessage="1" showErrorMessage="1" sqref="I8:I10 N8 S8:S9 AC14 AE14 AC18 AE18 AC22 AE22 AC26 AE26 AC29 AE29" xr:uid="{00000000-0002-0000-5F00-000000000000}">
      <formula1>"□,■"</formula1>
    </dataValidation>
  </dataValidations>
  <printOptions horizontalCentered="1"/>
  <pageMargins left="0.70866141732283472" right="0.39370078740157483" top="0.51181102362204722" bottom="0.35433070866141736" header="0.31496062992125984" footer="0.31496062992125984"/>
  <pageSetup paperSize="9" scale="6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42"/>
  <sheetViews>
    <sheetView view="pageBreakPreview" zoomScale="85" zoomScaleNormal="100" zoomScaleSheetLayoutView="85" workbookViewId="0">
      <selection activeCell="I14" sqref="I14:J16"/>
    </sheetView>
  </sheetViews>
  <sheetFormatPr defaultRowHeight="12" x14ac:dyDescent="0.15"/>
  <cols>
    <col min="1" max="1" width="1.625" style="1393" customWidth="1"/>
    <col min="2" max="2" width="10.75" style="1393" customWidth="1"/>
    <col min="3" max="3" width="7" style="1393" customWidth="1"/>
    <col min="4" max="4" width="8.75" style="1393" customWidth="1"/>
    <col min="5" max="5" width="7" style="1393" customWidth="1"/>
    <col min="6" max="6" width="8.75" style="1393" customWidth="1"/>
    <col min="7" max="7" width="7" style="1393" customWidth="1"/>
    <col min="8" max="8" width="8.75" style="1393" customWidth="1"/>
    <col min="9" max="9" width="7" style="1393" customWidth="1"/>
    <col min="10" max="10" width="8.75" style="1393" customWidth="1"/>
    <col min="11" max="11" width="7" style="1393" customWidth="1"/>
    <col min="12" max="12" width="8.75" style="1393" customWidth="1"/>
    <col min="13" max="13" width="11.875" style="1393" customWidth="1"/>
    <col min="14" max="14" width="13.125" style="1393" customWidth="1"/>
    <col min="15" max="15" width="10.5" style="1395" customWidth="1"/>
    <col min="16" max="16" width="1.125" style="1393" customWidth="1"/>
    <col min="17" max="256" width="9" style="1393"/>
    <col min="257" max="257" width="1.625" style="1393" customWidth="1"/>
    <col min="258" max="258" width="10.75" style="1393" customWidth="1"/>
    <col min="259" max="259" width="7" style="1393" customWidth="1"/>
    <col min="260" max="260" width="8.75" style="1393" customWidth="1"/>
    <col min="261" max="261" width="7" style="1393" customWidth="1"/>
    <col min="262" max="262" width="8.75" style="1393" customWidth="1"/>
    <col min="263" max="263" width="7" style="1393" customWidth="1"/>
    <col min="264" max="264" width="8.75" style="1393" customWidth="1"/>
    <col min="265" max="265" width="7" style="1393" customWidth="1"/>
    <col min="266" max="266" width="8.75" style="1393" customWidth="1"/>
    <col min="267" max="267" width="7" style="1393" customWidth="1"/>
    <col min="268" max="268" width="8.75" style="1393" customWidth="1"/>
    <col min="269" max="269" width="11.875" style="1393" customWidth="1"/>
    <col min="270" max="270" width="13.125" style="1393" customWidth="1"/>
    <col min="271" max="271" width="10.5" style="1393" customWidth="1"/>
    <col min="272" max="272" width="1.125" style="1393" customWidth="1"/>
    <col min="273" max="512" width="9" style="1393"/>
    <col min="513" max="513" width="1.625" style="1393" customWidth="1"/>
    <col min="514" max="514" width="10.75" style="1393" customWidth="1"/>
    <col min="515" max="515" width="7" style="1393" customWidth="1"/>
    <col min="516" max="516" width="8.75" style="1393" customWidth="1"/>
    <col min="517" max="517" width="7" style="1393" customWidth="1"/>
    <col min="518" max="518" width="8.75" style="1393" customWidth="1"/>
    <col min="519" max="519" width="7" style="1393" customWidth="1"/>
    <col min="520" max="520" width="8.75" style="1393" customWidth="1"/>
    <col min="521" max="521" width="7" style="1393" customWidth="1"/>
    <col min="522" max="522" width="8.75" style="1393" customWidth="1"/>
    <col min="523" max="523" width="7" style="1393" customWidth="1"/>
    <col min="524" max="524" width="8.75" style="1393" customWidth="1"/>
    <col min="525" max="525" width="11.875" style="1393" customWidth="1"/>
    <col min="526" max="526" width="13.125" style="1393" customWidth="1"/>
    <col min="527" max="527" width="10.5" style="1393" customWidth="1"/>
    <col min="528" max="528" width="1.125" style="1393" customWidth="1"/>
    <col min="529" max="768" width="9" style="1393"/>
    <col min="769" max="769" width="1.625" style="1393" customWidth="1"/>
    <col min="770" max="770" width="10.75" style="1393" customWidth="1"/>
    <col min="771" max="771" width="7" style="1393" customWidth="1"/>
    <col min="772" max="772" width="8.75" style="1393" customWidth="1"/>
    <col min="773" max="773" width="7" style="1393" customWidth="1"/>
    <col min="774" max="774" width="8.75" style="1393" customWidth="1"/>
    <col min="775" max="775" width="7" style="1393" customWidth="1"/>
    <col min="776" max="776" width="8.75" style="1393" customWidth="1"/>
    <col min="777" max="777" width="7" style="1393" customWidth="1"/>
    <col min="778" max="778" width="8.75" style="1393" customWidth="1"/>
    <col min="779" max="779" width="7" style="1393" customWidth="1"/>
    <col min="780" max="780" width="8.75" style="1393" customWidth="1"/>
    <col min="781" max="781" width="11.875" style="1393" customWidth="1"/>
    <col min="782" max="782" width="13.125" style="1393" customWidth="1"/>
    <col min="783" max="783" width="10.5" style="1393" customWidth="1"/>
    <col min="784" max="784" width="1.125" style="1393" customWidth="1"/>
    <col min="785" max="1024" width="9" style="1393"/>
    <col min="1025" max="1025" width="1.625" style="1393" customWidth="1"/>
    <col min="1026" max="1026" width="10.75" style="1393" customWidth="1"/>
    <col min="1027" max="1027" width="7" style="1393" customWidth="1"/>
    <col min="1028" max="1028" width="8.75" style="1393" customWidth="1"/>
    <col min="1029" max="1029" width="7" style="1393" customWidth="1"/>
    <col min="1030" max="1030" width="8.75" style="1393" customWidth="1"/>
    <col min="1031" max="1031" width="7" style="1393" customWidth="1"/>
    <col min="1032" max="1032" width="8.75" style="1393" customWidth="1"/>
    <col min="1033" max="1033" width="7" style="1393" customWidth="1"/>
    <col min="1034" max="1034" width="8.75" style="1393" customWidth="1"/>
    <col min="1035" max="1035" width="7" style="1393" customWidth="1"/>
    <col min="1036" max="1036" width="8.75" style="1393" customWidth="1"/>
    <col min="1037" max="1037" width="11.875" style="1393" customWidth="1"/>
    <col min="1038" max="1038" width="13.125" style="1393" customWidth="1"/>
    <col min="1039" max="1039" width="10.5" style="1393" customWidth="1"/>
    <col min="1040" max="1040" width="1.125" style="1393" customWidth="1"/>
    <col min="1041" max="1280" width="9" style="1393"/>
    <col min="1281" max="1281" width="1.625" style="1393" customWidth="1"/>
    <col min="1282" max="1282" width="10.75" style="1393" customWidth="1"/>
    <col min="1283" max="1283" width="7" style="1393" customWidth="1"/>
    <col min="1284" max="1284" width="8.75" style="1393" customWidth="1"/>
    <col min="1285" max="1285" width="7" style="1393" customWidth="1"/>
    <col min="1286" max="1286" width="8.75" style="1393" customWidth="1"/>
    <col min="1287" max="1287" width="7" style="1393" customWidth="1"/>
    <col min="1288" max="1288" width="8.75" style="1393" customWidth="1"/>
    <col min="1289" max="1289" width="7" style="1393" customWidth="1"/>
    <col min="1290" max="1290" width="8.75" style="1393" customWidth="1"/>
    <col min="1291" max="1291" width="7" style="1393" customWidth="1"/>
    <col min="1292" max="1292" width="8.75" style="1393" customWidth="1"/>
    <col min="1293" max="1293" width="11.875" style="1393" customWidth="1"/>
    <col min="1294" max="1294" width="13.125" style="1393" customWidth="1"/>
    <col min="1295" max="1295" width="10.5" style="1393" customWidth="1"/>
    <col min="1296" max="1296" width="1.125" style="1393" customWidth="1"/>
    <col min="1297" max="1536" width="9" style="1393"/>
    <col min="1537" max="1537" width="1.625" style="1393" customWidth="1"/>
    <col min="1538" max="1538" width="10.75" style="1393" customWidth="1"/>
    <col min="1539" max="1539" width="7" style="1393" customWidth="1"/>
    <col min="1540" max="1540" width="8.75" style="1393" customWidth="1"/>
    <col min="1541" max="1541" width="7" style="1393" customWidth="1"/>
    <col min="1542" max="1542" width="8.75" style="1393" customWidth="1"/>
    <col min="1543" max="1543" width="7" style="1393" customWidth="1"/>
    <col min="1544" max="1544" width="8.75" style="1393" customWidth="1"/>
    <col min="1545" max="1545" width="7" style="1393" customWidth="1"/>
    <col min="1546" max="1546" width="8.75" style="1393" customWidth="1"/>
    <col min="1547" max="1547" width="7" style="1393" customWidth="1"/>
    <col min="1548" max="1548" width="8.75" style="1393" customWidth="1"/>
    <col min="1549" max="1549" width="11.875" style="1393" customWidth="1"/>
    <col min="1550" max="1550" width="13.125" style="1393" customWidth="1"/>
    <col min="1551" max="1551" width="10.5" style="1393" customWidth="1"/>
    <col min="1552" max="1552" width="1.125" style="1393" customWidth="1"/>
    <col min="1553" max="1792" width="9" style="1393"/>
    <col min="1793" max="1793" width="1.625" style="1393" customWidth="1"/>
    <col min="1794" max="1794" width="10.75" style="1393" customWidth="1"/>
    <col min="1795" max="1795" width="7" style="1393" customWidth="1"/>
    <col min="1796" max="1796" width="8.75" style="1393" customWidth="1"/>
    <col min="1797" max="1797" width="7" style="1393" customWidth="1"/>
    <col min="1798" max="1798" width="8.75" style="1393" customWidth="1"/>
    <col min="1799" max="1799" width="7" style="1393" customWidth="1"/>
    <col min="1800" max="1800" width="8.75" style="1393" customWidth="1"/>
    <col min="1801" max="1801" width="7" style="1393" customWidth="1"/>
    <col min="1802" max="1802" width="8.75" style="1393" customWidth="1"/>
    <col min="1803" max="1803" width="7" style="1393" customWidth="1"/>
    <col min="1804" max="1804" width="8.75" style="1393" customWidth="1"/>
    <col min="1805" max="1805" width="11.875" style="1393" customWidth="1"/>
    <col min="1806" max="1806" width="13.125" style="1393" customWidth="1"/>
    <col min="1807" max="1807" width="10.5" style="1393" customWidth="1"/>
    <col min="1808" max="1808" width="1.125" style="1393" customWidth="1"/>
    <col min="1809" max="2048" width="9" style="1393"/>
    <col min="2049" max="2049" width="1.625" style="1393" customWidth="1"/>
    <col min="2050" max="2050" width="10.75" style="1393" customWidth="1"/>
    <col min="2051" max="2051" width="7" style="1393" customWidth="1"/>
    <col min="2052" max="2052" width="8.75" style="1393" customWidth="1"/>
    <col min="2053" max="2053" width="7" style="1393" customWidth="1"/>
    <col min="2054" max="2054" width="8.75" style="1393" customWidth="1"/>
    <col min="2055" max="2055" width="7" style="1393" customWidth="1"/>
    <col min="2056" max="2056" width="8.75" style="1393" customWidth="1"/>
    <col min="2057" max="2057" width="7" style="1393" customWidth="1"/>
    <col min="2058" max="2058" width="8.75" style="1393" customWidth="1"/>
    <col min="2059" max="2059" width="7" style="1393" customWidth="1"/>
    <col min="2060" max="2060" width="8.75" style="1393" customWidth="1"/>
    <col min="2061" max="2061" width="11.875" style="1393" customWidth="1"/>
    <col min="2062" max="2062" width="13.125" style="1393" customWidth="1"/>
    <col min="2063" max="2063" width="10.5" style="1393" customWidth="1"/>
    <col min="2064" max="2064" width="1.125" style="1393" customWidth="1"/>
    <col min="2065" max="2304" width="9" style="1393"/>
    <col min="2305" max="2305" width="1.625" style="1393" customWidth="1"/>
    <col min="2306" max="2306" width="10.75" style="1393" customWidth="1"/>
    <col min="2307" max="2307" width="7" style="1393" customWidth="1"/>
    <col min="2308" max="2308" width="8.75" style="1393" customWidth="1"/>
    <col min="2309" max="2309" width="7" style="1393" customWidth="1"/>
    <col min="2310" max="2310" width="8.75" style="1393" customWidth="1"/>
    <col min="2311" max="2311" width="7" style="1393" customWidth="1"/>
    <col min="2312" max="2312" width="8.75" style="1393" customWidth="1"/>
    <col min="2313" max="2313" width="7" style="1393" customWidth="1"/>
    <col min="2314" max="2314" width="8.75" style="1393" customWidth="1"/>
    <col min="2315" max="2315" width="7" style="1393" customWidth="1"/>
    <col min="2316" max="2316" width="8.75" style="1393" customWidth="1"/>
    <col min="2317" max="2317" width="11.875" style="1393" customWidth="1"/>
    <col min="2318" max="2318" width="13.125" style="1393" customWidth="1"/>
    <col min="2319" max="2319" width="10.5" style="1393" customWidth="1"/>
    <col min="2320" max="2320" width="1.125" style="1393" customWidth="1"/>
    <col min="2321" max="2560" width="9" style="1393"/>
    <col min="2561" max="2561" width="1.625" style="1393" customWidth="1"/>
    <col min="2562" max="2562" width="10.75" style="1393" customWidth="1"/>
    <col min="2563" max="2563" width="7" style="1393" customWidth="1"/>
    <col min="2564" max="2564" width="8.75" style="1393" customWidth="1"/>
    <col min="2565" max="2565" width="7" style="1393" customWidth="1"/>
    <col min="2566" max="2566" width="8.75" style="1393" customWidth="1"/>
    <col min="2567" max="2567" width="7" style="1393" customWidth="1"/>
    <col min="2568" max="2568" width="8.75" style="1393" customWidth="1"/>
    <col min="2569" max="2569" width="7" style="1393" customWidth="1"/>
    <col min="2570" max="2570" width="8.75" style="1393" customWidth="1"/>
    <col min="2571" max="2571" width="7" style="1393" customWidth="1"/>
    <col min="2572" max="2572" width="8.75" style="1393" customWidth="1"/>
    <col min="2573" max="2573" width="11.875" style="1393" customWidth="1"/>
    <col min="2574" max="2574" width="13.125" style="1393" customWidth="1"/>
    <col min="2575" max="2575" width="10.5" style="1393" customWidth="1"/>
    <col min="2576" max="2576" width="1.125" style="1393" customWidth="1"/>
    <col min="2577" max="2816" width="9" style="1393"/>
    <col min="2817" max="2817" width="1.625" style="1393" customWidth="1"/>
    <col min="2818" max="2818" width="10.75" style="1393" customWidth="1"/>
    <col min="2819" max="2819" width="7" style="1393" customWidth="1"/>
    <col min="2820" max="2820" width="8.75" style="1393" customWidth="1"/>
    <col min="2821" max="2821" width="7" style="1393" customWidth="1"/>
    <col min="2822" max="2822" width="8.75" style="1393" customWidth="1"/>
    <col min="2823" max="2823" width="7" style="1393" customWidth="1"/>
    <col min="2824" max="2824" width="8.75" style="1393" customWidth="1"/>
    <col min="2825" max="2825" width="7" style="1393" customWidth="1"/>
    <col min="2826" max="2826" width="8.75" style="1393" customWidth="1"/>
    <col min="2827" max="2827" width="7" style="1393" customWidth="1"/>
    <col min="2828" max="2828" width="8.75" style="1393" customWidth="1"/>
    <col min="2829" max="2829" width="11.875" style="1393" customWidth="1"/>
    <col min="2830" max="2830" width="13.125" style="1393" customWidth="1"/>
    <col min="2831" max="2831" width="10.5" style="1393" customWidth="1"/>
    <col min="2832" max="2832" width="1.125" style="1393" customWidth="1"/>
    <col min="2833" max="3072" width="9" style="1393"/>
    <col min="3073" max="3073" width="1.625" style="1393" customWidth="1"/>
    <col min="3074" max="3074" width="10.75" style="1393" customWidth="1"/>
    <col min="3075" max="3075" width="7" style="1393" customWidth="1"/>
    <col min="3076" max="3076" width="8.75" style="1393" customWidth="1"/>
    <col min="3077" max="3077" width="7" style="1393" customWidth="1"/>
    <col min="3078" max="3078" width="8.75" style="1393" customWidth="1"/>
    <col min="3079" max="3079" width="7" style="1393" customWidth="1"/>
    <col min="3080" max="3080" width="8.75" style="1393" customWidth="1"/>
    <col min="3081" max="3081" width="7" style="1393" customWidth="1"/>
    <col min="3082" max="3082" width="8.75" style="1393" customWidth="1"/>
    <col min="3083" max="3083" width="7" style="1393" customWidth="1"/>
    <col min="3084" max="3084" width="8.75" style="1393" customWidth="1"/>
    <col min="3085" max="3085" width="11.875" style="1393" customWidth="1"/>
    <col min="3086" max="3086" width="13.125" style="1393" customWidth="1"/>
    <col min="3087" max="3087" width="10.5" style="1393" customWidth="1"/>
    <col min="3088" max="3088" width="1.125" style="1393" customWidth="1"/>
    <col min="3089" max="3328" width="9" style="1393"/>
    <col min="3329" max="3329" width="1.625" style="1393" customWidth="1"/>
    <col min="3330" max="3330" width="10.75" style="1393" customWidth="1"/>
    <col min="3331" max="3331" width="7" style="1393" customWidth="1"/>
    <col min="3332" max="3332" width="8.75" style="1393" customWidth="1"/>
    <col min="3333" max="3333" width="7" style="1393" customWidth="1"/>
    <col min="3334" max="3334" width="8.75" style="1393" customWidth="1"/>
    <col min="3335" max="3335" width="7" style="1393" customWidth="1"/>
    <col min="3336" max="3336" width="8.75" style="1393" customWidth="1"/>
    <col min="3337" max="3337" width="7" style="1393" customWidth="1"/>
    <col min="3338" max="3338" width="8.75" style="1393" customWidth="1"/>
    <col min="3339" max="3339" width="7" style="1393" customWidth="1"/>
    <col min="3340" max="3340" width="8.75" style="1393" customWidth="1"/>
    <col min="3341" max="3341" width="11.875" style="1393" customWidth="1"/>
    <col min="3342" max="3342" width="13.125" style="1393" customWidth="1"/>
    <col min="3343" max="3343" width="10.5" style="1393" customWidth="1"/>
    <col min="3344" max="3344" width="1.125" style="1393" customWidth="1"/>
    <col min="3345" max="3584" width="9" style="1393"/>
    <col min="3585" max="3585" width="1.625" style="1393" customWidth="1"/>
    <col min="3586" max="3586" width="10.75" style="1393" customWidth="1"/>
    <col min="3587" max="3587" width="7" style="1393" customWidth="1"/>
    <col min="3588" max="3588" width="8.75" style="1393" customWidth="1"/>
    <col min="3589" max="3589" width="7" style="1393" customWidth="1"/>
    <col min="3590" max="3590" width="8.75" style="1393" customWidth="1"/>
    <col min="3591" max="3591" width="7" style="1393" customWidth="1"/>
    <col min="3592" max="3592" width="8.75" style="1393" customWidth="1"/>
    <col min="3593" max="3593" width="7" style="1393" customWidth="1"/>
    <col min="3594" max="3594" width="8.75" style="1393" customWidth="1"/>
    <col min="3595" max="3595" width="7" style="1393" customWidth="1"/>
    <col min="3596" max="3596" width="8.75" style="1393" customWidth="1"/>
    <col min="3597" max="3597" width="11.875" style="1393" customWidth="1"/>
    <col min="3598" max="3598" width="13.125" style="1393" customWidth="1"/>
    <col min="3599" max="3599" width="10.5" style="1393" customWidth="1"/>
    <col min="3600" max="3600" width="1.125" style="1393" customWidth="1"/>
    <col min="3601" max="3840" width="9" style="1393"/>
    <col min="3841" max="3841" width="1.625" style="1393" customWidth="1"/>
    <col min="3842" max="3842" width="10.75" style="1393" customWidth="1"/>
    <col min="3843" max="3843" width="7" style="1393" customWidth="1"/>
    <col min="3844" max="3844" width="8.75" style="1393" customWidth="1"/>
    <col min="3845" max="3845" width="7" style="1393" customWidth="1"/>
    <col min="3846" max="3846" width="8.75" style="1393" customWidth="1"/>
    <col min="3847" max="3847" width="7" style="1393" customWidth="1"/>
    <col min="3848" max="3848" width="8.75" style="1393" customWidth="1"/>
    <col min="3849" max="3849" width="7" style="1393" customWidth="1"/>
    <col min="3850" max="3850" width="8.75" style="1393" customWidth="1"/>
    <col min="3851" max="3851" width="7" style="1393" customWidth="1"/>
    <col min="3852" max="3852" width="8.75" style="1393" customWidth="1"/>
    <col min="3853" max="3853" width="11.875" style="1393" customWidth="1"/>
    <col min="3854" max="3854" width="13.125" style="1393" customWidth="1"/>
    <col min="3855" max="3855" width="10.5" style="1393" customWidth="1"/>
    <col min="3856" max="3856" width="1.125" style="1393" customWidth="1"/>
    <col min="3857" max="4096" width="9" style="1393"/>
    <col min="4097" max="4097" width="1.625" style="1393" customWidth="1"/>
    <col min="4098" max="4098" width="10.75" style="1393" customWidth="1"/>
    <col min="4099" max="4099" width="7" style="1393" customWidth="1"/>
    <col min="4100" max="4100" width="8.75" style="1393" customWidth="1"/>
    <col min="4101" max="4101" width="7" style="1393" customWidth="1"/>
    <col min="4102" max="4102" width="8.75" style="1393" customWidth="1"/>
    <col min="4103" max="4103" width="7" style="1393" customWidth="1"/>
    <col min="4104" max="4104" width="8.75" style="1393" customWidth="1"/>
    <col min="4105" max="4105" width="7" style="1393" customWidth="1"/>
    <col min="4106" max="4106" width="8.75" style="1393" customWidth="1"/>
    <col min="4107" max="4107" width="7" style="1393" customWidth="1"/>
    <col min="4108" max="4108" width="8.75" style="1393" customWidth="1"/>
    <col min="4109" max="4109" width="11.875" style="1393" customWidth="1"/>
    <col min="4110" max="4110" width="13.125" style="1393" customWidth="1"/>
    <col min="4111" max="4111" width="10.5" style="1393" customWidth="1"/>
    <col min="4112" max="4112" width="1.125" style="1393" customWidth="1"/>
    <col min="4113" max="4352" width="9" style="1393"/>
    <col min="4353" max="4353" width="1.625" style="1393" customWidth="1"/>
    <col min="4354" max="4354" width="10.75" style="1393" customWidth="1"/>
    <col min="4355" max="4355" width="7" style="1393" customWidth="1"/>
    <col min="4356" max="4356" width="8.75" style="1393" customWidth="1"/>
    <col min="4357" max="4357" width="7" style="1393" customWidth="1"/>
    <col min="4358" max="4358" width="8.75" style="1393" customWidth="1"/>
    <col min="4359" max="4359" width="7" style="1393" customWidth="1"/>
    <col min="4360" max="4360" width="8.75" style="1393" customWidth="1"/>
    <col min="4361" max="4361" width="7" style="1393" customWidth="1"/>
    <col min="4362" max="4362" width="8.75" style="1393" customWidth="1"/>
    <col min="4363" max="4363" width="7" style="1393" customWidth="1"/>
    <col min="4364" max="4364" width="8.75" style="1393" customWidth="1"/>
    <col min="4365" max="4365" width="11.875" style="1393" customWidth="1"/>
    <col min="4366" max="4366" width="13.125" style="1393" customWidth="1"/>
    <col min="4367" max="4367" width="10.5" style="1393" customWidth="1"/>
    <col min="4368" max="4368" width="1.125" style="1393" customWidth="1"/>
    <col min="4369" max="4608" width="9" style="1393"/>
    <col min="4609" max="4609" width="1.625" style="1393" customWidth="1"/>
    <col min="4610" max="4610" width="10.75" style="1393" customWidth="1"/>
    <col min="4611" max="4611" width="7" style="1393" customWidth="1"/>
    <col min="4612" max="4612" width="8.75" style="1393" customWidth="1"/>
    <col min="4613" max="4613" width="7" style="1393" customWidth="1"/>
    <col min="4614" max="4614" width="8.75" style="1393" customWidth="1"/>
    <col min="4615" max="4615" width="7" style="1393" customWidth="1"/>
    <col min="4616" max="4616" width="8.75" style="1393" customWidth="1"/>
    <col min="4617" max="4617" width="7" style="1393" customWidth="1"/>
    <col min="4618" max="4618" width="8.75" style="1393" customWidth="1"/>
    <col min="4619" max="4619" width="7" style="1393" customWidth="1"/>
    <col min="4620" max="4620" width="8.75" style="1393" customWidth="1"/>
    <col min="4621" max="4621" width="11.875" style="1393" customWidth="1"/>
    <col min="4622" max="4622" width="13.125" style="1393" customWidth="1"/>
    <col min="4623" max="4623" width="10.5" style="1393" customWidth="1"/>
    <col min="4624" max="4624" width="1.125" style="1393" customWidth="1"/>
    <col min="4625" max="4864" width="9" style="1393"/>
    <col min="4865" max="4865" width="1.625" style="1393" customWidth="1"/>
    <col min="4866" max="4866" width="10.75" style="1393" customWidth="1"/>
    <col min="4867" max="4867" width="7" style="1393" customWidth="1"/>
    <col min="4868" max="4868" width="8.75" style="1393" customWidth="1"/>
    <col min="4869" max="4869" width="7" style="1393" customWidth="1"/>
    <col min="4870" max="4870" width="8.75" style="1393" customWidth="1"/>
    <col min="4871" max="4871" width="7" style="1393" customWidth="1"/>
    <col min="4872" max="4872" width="8.75" style="1393" customWidth="1"/>
    <col min="4873" max="4873" width="7" style="1393" customWidth="1"/>
    <col min="4874" max="4874" width="8.75" style="1393" customWidth="1"/>
    <col min="4875" max="4875" width="7" style="1393" customWidth="1"/>
    <col min="4876" max="4876" width="8.75" style="1393" customWidth="1"/>
    <col min="4877" max="4877" width="11.875" style="1393" customWidth="1"/>
    <col min="4878" max="4878" width="13.125" style="1393" customWidth="1"/>
    <col min="4879" max="4879" width="10.5" style="1393" customWidth="1"/>
    <col min="4880" max="4880" width="1.125" style="1393" customWidth="1"/>
    <col min="4881" max="5120" width="9" style="1393"/>
    <col min="5121" max="5121" width="1.625" style="1393" customWidth="1"/>
    <col min="5122" max="5122" width="10.75" style="1393" customWidth="1"/>
    <col min="5123" max="5123" width="7" style="1393" customWidth="1"/>
    <col min="5124" max="5124" width="8.75" style="1393" customWidth="1"/>
    <col min="5125" max="5125" width="7" style="1393" customWidth="1"/>
    <col min="5126" max="5126" width="8.75" style="1393" customWidth="1"/>
    <col min="5127" max="5127" width="7" style="1393" customWidth="1"/>
    <col min="5128" max="5128" width="8.75" style="1393" customWidth="1"/>
    <col min="5129" max="5129" width="7" style="1393" customWidth="1"/>
    <col min="5130" max="5130" width="8.75" style="1393" customWidth="1"/>
    <col min="5131" max="5131" width="7" style="1393" customWidth="1"/>
    <col min="5132" max="5132" width="8.75" style="1393" customWidth="1"/>
    <col min="5133" max="5133" width="11.875" style="1393" customWidth="1"/>
    <col min="5134" max="5134" width="13.125" style="1393" customWidth="1"/>
    <col min="5135" max="5135" width="10.5" style="1393" customWidth="1"/>
    <col min="5136" max="5136" width="1.125" style="1393" customWidth="1"/>
    <col min="5137" max="5376" width="9" style="1393"/>
    <col min="5377" max="5377" width="1.625" style="1393" customWidth="1"/>
    <col min="5378" max="5378" width="10.75" style="1393" customWidth="1"/>
    <col min="5379" max="5379" width="7" style="1393" customWidth="1"/>
    <col min="5380" max="5380" width="8.75" style="1393" customWidth="1"/>
    <col min="5381" max="5381" width="7" style="1393" customWidth="1"/>
    <col min="5382" max="5382" width="8.75" style="1393" customWidth="1"/>
    <col min="5383" max="5383" width="7" style="1393" customWidth="1"/>
    <col min="5384" max="5384" width="8.75" style="1393" customWidth="1"/>
    <col min="5385" max="5385" width="7" style="1393" customWidth="1"/>
    <col min="5386" max="5386" width="8.75" style="1393" customWidth="1"/>
    <col min="5387" max="5387" width="7" style="1393" customWidth="1"/>
    <col min="5388" max="5388" width="8.75" style="1393" customWidth="1"/>
    <col min="5389" max="5389" width="11.875" style="1393" customWidth="1"/>
    <col min="5390" max="5390" width="13.125" style="1393" customWidth="1"/>
    <col min="5391" max="5391" width="10.5" style="1393" customWidth="1"/>
    <col min="5392" max="5392" width="1.125" style="1393" customWidth="1"/>
    <col min="5393" max="5632" width="9" style="1393"/>
    <col min="5633" max="5633" width="1.625" style="1393" customWidth="1"/>
    <col min="5634" max="5634" width="10.75" style="1393" customWidth="1"/>
    <col min="5635" max="5635" width="7" style="1393" customWidth="1"/>
    <col min="5636" max="5636" width="8.75" style="1393" customWidth="1"/>
    <col min="5637" max="5637" width="7" style="1393" customWidth="1"/>
    <col min="5638" max="5638" width="8.75" style="1393" customWidth="1"/>
    <col min="5639" max="5639" width="7" style="1393" customWidth="1"/>
    <col min="5640" max="5640" width="8.75" style="1393" customWidth="1"/>
    <col min="5641" max="5641" width="7" style="1393" customWidth="1"/>
    <col min="5642" max="5642" width="8.75" style="1393" customWidth="1"/>
    <col min="5643" max="5643" width="7" style="1393" customWidth="1"/>
    <col min="5644" max="5644" width="8.75" style="1393" customWidth="1"/>
    <col min="5645" max="5645" width="11.875" style="1393" customWidth="1"/>
    <col min="5646" max="5646" width="13.125" style="1393" customWidth="1"/>
    <col min="5647" max="5647" width="10.5" style="1393" customWidth="1"/>
    <col min="5648" max="5648" width="1.125" style="1393" customWidth="1"/>
    <col min="5649" max="5888" width="9" style="1393"/>
    <col min="5889" max="5889" width="1.625" style="1393" customWidth="1"/>
    <col min="5890" max="5890" width="10.75" style="1393" customWidth="1"/>
    <col min="5891" max="5891" width="7" style="1393" customWidth="1"/>
    <col min="5892" max="5892" width="8.75" style="1393" customWidth="1"/>
    <col min="5893" max="5893" width="7" style="1393" customWidth="1"/>
    <col min="5894" max="5894" width="8.75" style="1393" customWidth="1"/>
    <col min="5895" max="5895" width="7" style="1393" customWidth="1"/>
    <col min="5896" max="5896" width="8.75" style="1393" customWidth="1"/>
    <col min="5897" max="5897" width="7" style="1393" customWidth="1"/>
    <col min="5898" max="5898" width="8.75" style="1393" customWidth="1"/>
    <col min="5899" max="5899" width="7" style="1393" customWidth="1"/>
    <col min="5900" max="5900" width="8.75" style="1393" customWidth="1"/>
    <col min="5901" max="5901" width="11.875" style="1393" customWidth="1"/>
    <col min="5902" max="5902" width="13.125" style="1393" customWidth="1"/>
    <col min="5903" max="5903" width="10.5" style="1393" customWidth="1"/>
    <col min="5904" max="5904" width="1.125" style="1393" customWidth="1"/>
    <col min="5905" max="6144" width="9" style="1393"/>
    <col min="6145" max="6145" width="1.625" style="1393" customWidth="1"/>
    <col min="6146" max="6146" width="10.75" style="1393" customWidth="1"/>
    <col min="6147" max="6147" width="7" style="1393" customWidth="1"/>
    <col min="6148" max="6148" width="8.75" style="1393" customWidth="1"/>
    <col min="6149" max="6149" width="7" style="1393" customWidth="1"/>
    <col min="6150" max="6150" width="8.75" style="1393" customWidth="1"/>
    <col min="6151" max="6151" width="7" style="1393" customWidth="1"/>
    <col min="6152" max="6152" width="8.75" style="1393" customWidth="1"/>
    <col min="6153" max="6153" width="7" style="1393" customWidth="1"/>
    <col min="6154" max="6154" width="8.75" style="1393" customWidth="1"/>
    <col min="6155" max="6155" width="7" style="1393" customWidth="1"/>
    <col min="6156" max="6156" width="8.75" style="1393" customWidth="1"/>
    <col min="6157" max="6157" width="11.875" style="1393" customWidth="1"/>
    <col min="6158" max="6158" width="13.125" style="1393" customWidth="1"/>
    <col min="6159" max="6159" width="10.5" style="1393" customWidth="1"/>
    <col min="6160" max="6160" width="1.125" style="1393" customWidth="1"/>
    <col min="6161" max="6400" width="9" style="1393"/>
    <col min="6401" max="6401" width="1.625" style="1393" customWidth="1"/>
    <col min="6402" max="6402" width="10.75" style="1393" customWidth="1"/>
    <col min="6403" max="6403" width="7" style="1393" customWidth="1"/>
    <col min="6404" max="6404" width="8.75" style="1393" customWidth="1"/>
    <col min="6405" max="6405" width="7" style="1393" customWidth="1"/>
    <col min="6406" max="6406" width="8.75" style="1393" customWidth="1"/>
    <col min="6407" max="6407" width="7" style="1393" customWidth="1"/>
    <col min="6408" max="6408" width="8.75" style="1393" customWidth="1"/>
    <col min="6409" max="6409" width="7" style="1393" customWidth="1"/>
    <col min="6410" max="6410" width="8.75" style="1393" customWidth="1"/>
    <col min="6411" max="6411" width="7" style="1393" customWidth="1"/>
    <col min="6412" max="6412" width="8.75" style="1393" customWidth="1"/>
    <col min="6413" max="6413" width="11.875" style="1393" customWidth="1"/>
    <col min="6414" max="6414" width="13.125" style="1393" customWidth="1"/>
    <col min="6415" max="6415" width="10.5" style="1393" customWidth="1"/>
    <col min="6416" max="6416" width="1.125" style="1393" customWidth="1"/>
    <col min="6417" max="6656" width="9" style="1393"/>
    <col min="6657" max="6657" width="1.625" style="1393" customWidth="1"/>
    <col min="6658" max="6658" width="10.75" style="1393" customWidth="1"/>
    <col min="6659" max="6659" width="7" style="1393" customWidth="1"/>
    <col min="6660" max="6660" width="8.75" style="1393" customWidth="1"/>
    <col min="6661" max="6661" width="7" style="1393" customWidth="1"/>
    <col min="6662" max="6662" width="8.75" style="1393" customWidth="1"/>
    <col min="6663" max="6663" width="7" style="1393" customWidth="1"/>
    <col min="6664" max="6664" width="8.75" style="1393" customWidth="1"/>
    <col min="6665" max="6665" width="7" style="1393" customWidth="1"/>
    <col min="6666" max="6666" width="8.75" style="1393" customWidth="1"/>
    <col min="6667" max="6667" width="7" style="1393" customWidth="1"/>
    <col min="6668" max="6668" width="8.75" style="1393" customWidth="1"/>
    <col min="6669" max="6669" width="11.875" style="1393" customWidth="1"/>
    <col min="6670" max="6670" width="13.125" style="1393" customWidth="1"/>
    <col min="6671" max="6671" width="10.5" style="1393" customWidth="1"/>
    <col min="6672" max="6672" width="1.125" style="1393" customWidth="1"/>
    <col min="6673" max="6912" width="9" style="1393"/>
    <col min="6913" max="6913" width="1.625" style="1393" customWidth="1"/>
    <col min="6914" max="6914" width="10.75" style="1393" customWidth="1"/>
    <col min="6915" max="6915" width="7" style="1393" customWidth="1"/>
    <col min="6916" max="6916" width="8.75" style="1393" customWidth="1"/>
    <col min="6917" max="6917" width="7" style="1393" customWidth="1"/>
    <col min="6918" max="6918" width="8.75" style="1393" customWidth="1"/>
    <col min="6919" max="6919" width="7" style="1393" customWidth="1"/>
    <col min="6920" max="6920" width="8.75" style="1393" customWidth="1"/>
    <col min="6921" max="6921" width="7" style="1393" customWidth="1"/>
    <col min="6922" max="6922" width="8.75" style="1393" customWidth="1"/>
    <col min="6923" max="6923" width="7" style="1393" customWidth="1"/>
    <col min="6924" max="6924" width="8.75" style="1393" customWidth="1"/>
    <col min="6925" max="6925" width="11.875" style="1393" customWidth="1"/>
    <col min="6926" max="6926" width="13.125" style="1393" customWidth="1"/>
    <col min="6927" max="6927" width="10.5" style="1393" customWidth="1"/>
    <col min="6928" max="6928" width="1.125" style="1393" customWidth="1"/>
    <col min="6929" max="7168" width="9" style="1393"/>
    <col min="7169" max="7169" width="1.625" style="1393" customWidth="1"/>
    <col min="7170" max="7170" width="10.75" style="1393" customWidth="1"/>
    <col min="7171" max="7171" width="7" style="1393" customWidth="1"/>
    <col min="7172" max="7172" width="8.75" style="1393" customWidth="1"/>
    <col min="7173" max="7173" width="7" style="1393" customWidth="1"/>
    <col min="7174" max="7174" width="8.75" style="1393" customWidth="1"/>
    <col min="7175" max="7175" width="7" style="1393" customWidth="1"/>
    <col min="7176" max="7176" width="8.75" style="1393" customWidth="1"/>
    <col min="7177" max="7177" width="7" style="1393" customWidth="1"/>
    <col min="7178" max="7178" width="8.75" style="1393" customWidth="1"/>
    <col min="7179" max="7179" width="7" style="1393" customWidth="1"/>
    <col min="7180" max="7180" width="8.75" style="1393" customWidth="1"/>
    <col min="7181" max="7181" width="11.875" style="1393" customWidth="1"/>
    <col min="7182" max="7182" width="13.125" style="1393" customWidth="1"/>
    <col min="7183" max="7183" width="10.5" style="1393" customWidth="1"/>
    <col min="7184" max="7184" width="1.125" style="1393" customWidth="1"/>
    <col min="7185" max="7424" width="9" style="1393"/>
    <col min="7425" max="7425" width="1.625" style="1393" customWidth="1"/>
    <col min="7426" max="7426" width="10.75" style="1393" customWidth="1"/>
    <col min="7427" max="7427" width="7" style="1393" customWidth="1"/>
    <col min="7428" max="7428" width="8.75" style="1393" customWidth="1"/>
    <col min="7429" max="7429" width="7" style="1393" customWidth="1"/>
    <col min="7430" max="7430" width="8.75" style="1393" customWidth="1"/>
    <col min="7431" max="7431" width="7" style="1393" customWidth="1"/>
    <col min="7432" max="7432" width="8.75" style="1393" customWidth="1"/>
    <col min="7433" max="7433" width="7" style="1393" customWidth="1"/>
    <col min="7434" max="7434" width="8.75" style="1393" customWidth="1"/>
    <col min="7435" max="7435" width="7" style="1393" customWidth="1"/>
    <col min="7436" max="7436" width="8.75" style="1393" customWidth="1"/>
    <col min="7437" max="7437" width="11.875" style="1393" customWidth="1"/>
    <col min="7438" max="7438" width="13.125" style="1393" customWidth="1"/>
    <col min="7439" max="7439" width="10.5" style="1393" customWidth="1"/>
    <col min="7440" max="7440" width="1.125" style="1393" customWidth="1"/>
    <col min="7441" max="7680" width="9" style="1393"/>
    <col min="7681" max="7681" width="1.625" style="1393" customWidth="1"/>
    <col min="7682" max="7682" width="10.75" style="1393" customWidth="1"/>
    <col min="7683" max="7683" width="7" style="1393" customWidth="1"/>
    <col min="7684" max="7684" width="8.75" style="1393" customWidth="1"/>
    <col min="7685" max="7685" width="7" style="1393" customWidth="1"/>
    <col min="7686" max="7686" width="8.75" style="1393" customWidth="1"/>
    <col min="7687" max="7687" width="7" style="1393" customWidth="1"/>
    <col min="7688" max="7688" width="8.75" style="1393" customWidth="1"/>
    <col min="7689" max="7689" width="7" style="1393" customWidth="1"/>
    <col min="7690" max="7690" width="8.75" style="1393" customWidth="1"/>
    <col min="7691" max="7691" width="7" style="1393" customWidth="1"/>
    <col min="7692" max="7692" width="8.75" style="1393" customWidth="1"/>
    <col min="7693" max="7693" width="11.875" style="1393" customWidth="1"/>
    <col min="7694" max="7694" width="13.125" style="1393" customWidth="1"/>
    <col min="7695" max="7695" width="10.5" style="1393" customWidth="1"/>
    <col min="7696" max="7696" width="1.125" style="1393" customWidth="1"/>
    <col min="7697" max="7936" width="9" style="1393"/>
    <col min="7937" max="7937" width="1.625" style="1393" customWidth="1"/>
    <col min="7938" max="7938" width="10.75" style="1393" customWidth="1"/>
    <col min="7939" max="7939" width="7" style="1393" customWidth="1"/>
    <col min="7940" max="7940" width="8.75" style="1393" customWidth="1"/>
    <col min="7941" max="7941" width="7" style="1393" customWidth="1"/>
    <col min="7942" max="7942" width="8.75" style="1393" customWidth="1"/>
    <col min="7943" max="7943" width="7" style="1393" customWidth="1"/>
    <col min="7944" max="7944" width="8.75" style="1393" customWidth="1"/>
    <col min="7945" max="7945" width="7" style="1393" customWidth="1"/>
    <col min="7946" max="7946" width="8.75" style="1393" customWidth="1"/>
    <col min="7947" max="7947" width="7" style="1393" customWidth="1"/>
    <col min="7948" max="7948" width="8.75" style="1393" customWidth="1"/>
    <col min="7949" max="7949" width="11.875" style="1393" customWidth="1"/>
    <col min="7950" max="7950" width="13.125" style="1393" customWidth="1"/>
    <col min="7951" max="7951" width="10.5" style="1393" customWidth="1"/>
    <col min="7952" max="7952" width="1.125" style="1393" customWidth="1"/>
    <col min="7953" max="8192" width="9" style="1393"/>
    <col min="8193" max="8193" width="1.625" style="1393" customWidth="1"/>
    <col min="8194" max="8194" width="10.75" style="1393" customWidth="1"/>
    <col min="8195" max="8195" width="7" style="1393" customWidth="1"/>
    <col min="8196" max="8196" width="8.75" style="1393" customWidth="1"/>
    <col min="8197" max="8197" width="7" style="1393" customWidth="1"/>
    <col min="8198" max="8198" width="8.75" style="1393" customWidth="1"/>
    <col min="8199" max="8199" width="7" style="1393" customWidth="1"/>
    <col min="8200" max="8200" width="8.75" style="1393" customWidth="1"/>
    <col min="8201" max="8201" width="7" style="1393" customWidth="1"/>
    <col min="8202" max="8202" width="8.75" style="1393" customWidth="1"/>
    <col min="8203" max="8203" width="7" style="1393" customWidth="1"/>
    <col min="8204" max="8204" width="8.75" style="1393" customWidth="1"/>
    <col min="8205" max="8205" width="11.875" style="1393" customWidth="1"/>
    <col min="8206" max="8206" width="13.125" style="1393" customWidth="1"/>
    <col min="8207" max="8207" width="10.5" style="1393" customWidth="1"/>
    <col min="8208" max="8208" width="1.125" style="1393" customWidth="1"/>
    <col min="8209" max="8448" width="9" style="1393"/>
    <col min="8449" max="8449" width="1.625" style="1393" customWidth="1"/>
    <col min="8450" max="8450" width="10.75" style="1393" customWidth="1"/>
    <col min="8451" max="8451" width="7" style="1393" customWidth="1"/>
    <col min="8452" max="8452" width="8.75" style="1393" customWidth="1"/>
    <col min="8453" max="8453" width="7" style="1393" customWidth="1"/>
    <col min="8454" max="8454" width="8.75" style="1393" customWidth="1"/>
    <col min="8455" max="8455" width="7" style="1393" customWidth="1"/>
    <col min="8456" max="8456" width="8.75" style="1393" customWidth="1"/>
    <col min="8457" max="8457" width="7" style="1393" customWidth="1"/>
    <col min="8458" max="8458" width="8.75" style="1393" customWidth="1"/>
    <col min="8459" max="8459" width="7" style="1393" customWidth="1"/>
    <col min="8460" max="8460" width="8.75" style="1393" customWidth="1"/>
    <col min="8461" max="8461" width="11.875" style="1393" customWidth="1"/>
    <col min="8462" max="8462" width="13.125" style="1393" customWidth="1"/>
    <col min="8463" max="8463" width="10.5" style="1393" customWidth="1"/>
    <col min="8464" max="8464" width="1.125" style="1393" customWidth="1"/>
    <col min="8465" max="8704" width="9" style="1393"/>
    <col min="8705" max="8705" width="1.625" style="1393" customWidth="1"/>
    <col min="8706" max="8706" width="10.75" style="1393" customWidth="1"/>
    <col min="8707" max="8707" width="7" style="1393" customWidth="1"/>
    <col min="8708" max="8708" width="8.75" style="1393" customWidth="1"/>
    <col min="8709" max="8709" width="7" style="1393" customWidth="1"/>
    <col min="8710" max="8710" width="8.75" style="1393" customWidth="1"/>
    <col min="8711" max="8711" width="7" style="1393" customWidth="1"/>
    <col min="8712" max="8712" width="8.75" style="1393" customWidth="1"/>
    <col min="8713" max="8713" width="7" style="1393" customWidth="1"/>
    <col min="8714" max="8714" width="8.75" style="1393" customWidth="1"/>
    <col min="8715" max="8715" width="7" style="1393" customWidth="1"/>
    <col min="8716" max="8716" width="8.75" style="1393" customWidth="1"/>
    <col min="8717" max="8717" width="11.875" style="1393" customWidth="1"/>
    <col min="8718" max="8718" width="13.125" style="1393" customWidth="1"/>
    <col min="8719" max="8719" width="10.5" style="1393" customWidth="1"/>
    <col min="8720" max="8720" width="1.125" style="1393" customWidth="1"/>
    <col min="8721" max="8960" width="9" style="1393"/>
    <col min="8961" max="8961" width="1.625" style="1393" customWidth="1"/>
    <col min="8962" max="8962" width="10.75" style="1393" customWidth="1"/>
    <col min="8963" max="8963" width="7" style="1393" customWidth="1"/>
    <col min="8964" max="8964" width="8.75" style="1393" customWidth="1"/>
    <col min="8965" max="8965" width="7" style="1393" customWidth="1"/>
    <col min="8966" max="8966" width="8.75" style="1393" customWidth="1"/>
    <col min="8967" max="8967" width="7" style="1393" customWidth="1"/>
    <col min="8968" max="8968" width="8.75" style="1393" customWidth="1"/>
    <col min="8969" max="8969" width="7" style="1393" customWidth="1"/>
    <col min="8970" max="8970" width="8.75" style="1393" customWidth="1"/>
    <col min="8971" max="8971" width="7" style="1393" customWidth="1"/>
    <col min="8972" max="8972" width="8.75" style="1393" customWidth="1"/>
    <col min="8973" max="8973" width="11.875" style="1393" customWidth="1"/>
    <col min="8974" max="8974" width="13.125" style="1393" customWidth="1"/>
    <col min="8975" max="8975" width="10.5" style="1393" customWidth="1"/>
    <col min="8976" max="8976" width="1.125" style="1393" customWidth="1"/>
    <col min="8977" max="9216" width="9" style="1393"/>
    <col min="9217" max="9217" width="1.625" style="1393" customWidth="1"/>
    <col min="9218" max="9218" width="10.75" style="1393" customWidth="1"/>
    <col min="9219" max="9219" width="7" style="1393" customWidth="1"/>
    <col min="9220" max="9220" width="8.75" style="1393" customWidth="1"/>
    <col min="9221" max="9221" width="7" style="1393" customWidth="1"/>
    <col min="9222" max="9222" width="8.75" style="1393" customWidth="1"/>
    <col min="9223" max="9223" width="7" style="1393" customWidth="1"/>
    <col min="9224" max="9224" width="8.75" style="1393" customWidth="1"/>
    <col min="9225" max="9225" width="7" style="1393" customWidth="1"/>
    <col min="9226" max="9226" width="8.75" style="1393" customWidth="1"/>
    <col min="9227" max="9227" width="7" style="1393" customWidth="1"/>
    <col min="9228" max="9228" width="8.75" style="1393" customWidth="1"/>
    <col min="9229" max="9229" width="11.875" style="1393" customWidth="1"/>
    <col min="9230" max="9230" width="13.125" style="1393" customWidth="1"/>
    <col min="9231" max="9231" width="10.5" style="1393" customWidth="1"/>
    <col min="9232" max="9232" width="1.125" style="1393" customWidth="1"/>
    <col min="9233" max="9472" width="9" style="1393"/>
    <col min="9473" max="9473" width="1.625" style="1393" customWidth="1"/>
    <col min="9474" max="9474" width="10.75" style="1393" customWidth="1"/>
    <col min="9475" max="9475" width="7" style="1393" customWidth="1"/>
    <col min="9476" max="9476" width="8.75" style="1393" customWidth="1"/>
    <col min="9477" max="9477" width="7" style="1393" customWidth="1"/>
    <col min="9478" max="9478" width="8.75" style="1393" customWidth="1"/>
    <col min="9479" max="9479" width="7" style="1393" customWidth="1"/>
    <col min="9480" max="9480" width="8.75" style="1393" customWidth="1"/>
    <col min="9481" max="9481" width="7" style="1393" customWidth="1"/>
    <col min="9482" max="9482" width="8.75" style="1393" customWidth="1"/>
    <col min="9483" max="9483" width="7" style="1393" customWidth="1"/>
    <col min="9484" max="9484" width="8.75" style="1393" customWidth="1"/>
    <col min="9485" max="9485" width="11.875" style="1393" customWidth="1"/>
    <col min="9486" max="9486" width="13.125" style="1393" customWidth="1"/>
    <col min="9487" max="9487" width="10.5" style="1393" customWidth="1"/>
    <col min="9488" max="9488" width="1.125" style="1393" customWidth="1"/>
    <col min="9489" max="9728" width="9" style="1393"/>
    <col min="9729" max="9729" width="1.625" style="1393" customWidth="1"/>
    <col min="9730" max="9730" width="10.75" style="1393" customWidth="1"/>
    <col min="9731" max="9731" width="7" style="1393" customWidth="1"/>
    <col min="9732" max="9732" width="8.75" style="1393" customWidth="1"/>
    <col min="9733" max="9733" width="7" style="1393" customWidth="1"/>
    <col min="9734" max="9734" width="8.75" style="1393" customWidth="1"/>
    <col min="9735" max="9735" width="7" style="1393" customWidth="1"/>
    <col min="9736" max="9736" width="8.75" style="1393" customWidth="1"/>
    <col min="9737" max="9737" width="7" style="1393" customWidth="1"/>
    <col min="9738" max="9738" width="8.75" style="1393" customWidth="1"/>
    <col min="9739" max="9739" width="7" style="1393" customWidth="1"/>
    <col min="9740" max="9740" width="8.75" style="1393" customWidth="1"/>
    <col min="9741" max="9741" width="11.875" style="1393" customWidth="1"/>
    <col min="9742" max="9742" width="13.125" style="1393" customWidth="1"/>
    <col min="9743" max="9743" width="10.5" style="1393" customWidth="1"/>
    <col min="9744" max="9744" width="1.125" style="1393" customWidth="1"/>
    <col min="9745" max="9984" width="9" style="1393"/>
    <col min="9985" max="9985" width="1.625" style="1393" customWidth="1"/>
    <col min="9986" max="9986" width="10.75" style="1393" customWidth="1"/>
    <col min="9987" max="9987" width="7" style="1393" customWidth="1"/>
    <col min="9988" max="9988" width="8.75" style="1393" customWidth="1"/>
    <col min="9989" max="9989" width="7" style="1393" customWidth="1"/>
    <col min="9990" max="9990" width="8.75" style="1393" customWidth="1"/>
    <col min="9991" max="9991" width="7" style="1393" customWidth="1"/>
    <col min="9992" max="9992" width="8.75" style="1393" customWidth="1"/>
    <col min="9993" max="9993" width="7" style="1393" customWidth="1"/>
    <col min="9994" max="9994" width="8.75" style="1393" customWidth="1"/>
    <col min="9995" max="9995" width="7" style="1393" customWidth="1"/>
    <col min="9996" max="9996" width="8.75" style="1393" customWidth="1"/>
    <col min="9997" max="9997" width="11.875" style="1393" customWidth="1"/>
    <col min="9998" max="9998" width="13.125" style="1393" customWidth="1"/>
    <col min="9999" max="9999" width="10.5" style="1393" customWidth="1"/>
    <col min="10000" max="10000" width="1.125" style="1393" customWidth="1"/>
    <col min="10001" max="10240" width="9" style="1393"/>
    <col min="10241" max="10241" width="1.625" style="1393" customWidth="1"/>
    <col min="10242" max="10242" width="10.75" style="1393" customWidth="1"/>
    <col min="10243" max="10243" width="7" style="1393" customWidth="1"/>
    <col min="10244" max="10244" width="8.75" style="1393" customWidth="1"/>
    <col min="10245" max="10245" width="7" style="1393" customWidth="1"/>
    <col min="10246" max="10246" width="8.75" style="1393" customWidth="1"/>
    <col min="10247" max="10247" width="7" style="1393" customWidth="1"/>
    <col min="10248" max="10248" width="8.75" style="1393" customWidth="1"/>
    <col min="10249" max="10249" width="7" style="1393" customWidth="1"/>
    <col min="10250" max="10250" width="8.75" style="1393" customWidth="1"/>
    <col min="10251" max="10251" width="7" style="1393" customWidth="1"/>
    <col min="10252" max="10252" width="8.75" style="1393" customWidth="1"/>
    <col min="10253" max="10253" width="11.875" style="1393" customWidth="1"/>
    <col min="10254" max="10254" width="13.125" style="1393" customWidth="1"/>
    <col min="10255" max="10255" width="10.5" style="1393" customWidth="1"/>
    <col min="10256" max="10256" width="1.125" style="1393" customWidth="1"/>
    <col min="10257" max="10496" width="9" style="1393"/>
    <col min="10497" max="10497" width="1.625" style="1393" customWidth="1"/>
    <col min="10498" max="10498" width="10.75" style="1393" customWidth="1"/>
    <col min="10499" max="10499" width="7" style="1393" customWidth="1"/>
    <col min="10500" max="10500" width="8.75" style="1393" customWidth="1"/>
    <col min="10501" max="10501" width="7" style="1393" customWidth="1"/>
    <col min="10502" max="10502" width="8.75" style="1393" customWidth="1"/>
    <col min="10503" max="10503" width="7" style="1393" customWidth="1"/>
    <col min="10504" max="10504" width="8.75" style="1393" customWidth="1"/>
    <col min="10505" max="10505" width="7" style="1393" customWidth="1"/>
    <col min="10506" max="10506" width="8.75" style="1393" customWidth="1"/>
    <col min="10507" max="10507" width="7" style="1393" customWidth="1"/>
    <col min="10508" max="10508" width="8.75" style="1393" customWidth="1"/>
    <col min="10509" max="10509" width="11.875" style="1393" customWidth="1"/>
    <col min="10510" max="10510" width="13.125" style="1393" customWidth="1"/>
    <col min="10511" max="10511" width="10.5" style="1393" customWidth="1"/>
    <col min="10512" max="10512" width="1.125" style="1393" customWidth="1"/>
    <col min="10513" max="10752" width="9" style="1393"/>
    <col min="10753" max="10753" width="1.625" style="1393" customWidth="1"/>
    <col min="10754" max="10754" width="10.75" style="1393" customWidth="1"/>
    <col min="10755" max="10755" width="7" style="1393" customWidth="1"/>
    <col min="10756" max="10756" width="8.75" style="1393" customWidth="1"/>
    <col min="10757" max="10757" width="7" style="1393" customWidth="1"/>
    <col min="10758" max="10758" width="8.75" style="1393" customWidth="1"/>
    <col min="10759" max="10759" width="7" style="1393" customWidth="1"/>
    <col min="10760" max="10760" width="8.75" style="1393" customWidth="1"/>
    <col min="10761" max="10761" width="7" style="1393" customWidth="1"/>
    <col min="10762" max="10762" width="8.75" style="1393" customWidth="1"/>
    <col min="10763" max="10763" width="7" style="1393" customWidth="1"/>
    <col min="10764" max="10764" width="8.75" style="1393" customWidth="1"/>
    <col min="10765" max="10765" width="11.875" style="1393" customWidth="1"/>
    <col min="10766" max="10766" width="13.125" style="1393" customWidth="1"/>
    <col min="10767" max="10767" width="10.5" style="1393" customWidth="1"/>
    <col min="10768" max="10768" width="1.125" style="1393" customWidth="1"/>
    <col min="10769" max="11008" width="9" style="1393"/>
    <col min="11009" max="11009" width="1.625" style="1393" customWidth="1"/>
    <col min="11010" max="11010" width="10.75" style="1393" customWidth="1"/>
    <col min="11011" max="11011" width="7" style="1393" customWidth="1"/>
    <col min="11012" max="11012" width="8.75" style="1393" customWidth="1"/>
    <col min="11013" max="11013" width="7" style="1393" customWidth="1"/>
    <col min="11014" max="11014" width="8.75" style="1393" customWidth="1"/>
    <col min="11015" max="11015" width="7" style="1393" customWidth="1"/>
    <col min="11016" max="11016" width="8.75" style="1393" customWidth="1"/>
    <col min="11017" max="11017" width="7" style="1393" customWidth="1"/>
    <col min="11018" max="11018" width="8.75" style="1393" customWidth="1"/>
    <col min="11019" max="11019" width="7" style="1393" customWidth="1"/>
    <col min="11020" max="11020" width="8.75" style="1393" customWidth="1"/>
    <col min="11021" max="11021" width="11.875" style="1393" customWidth="1"/>
    <col min="11022" max="11022" width="13.125" style="1393" customWidth="1"/>
    <col min="11023" max="11023" width="10.5" style="1393" customWidth="1"/>
    <col min="11024" max="11024" width="1.125" style="1393" customWidth="1"/>
    <col min="11025" max="11264" width="9" style="1393"/>
    <col min="11265" max="11265" width="1.625" style="1393" customWidth="1"/>
    <col min="11266" max="11266" width="10.75" style="1393" customWidth="1"/>
    <col min="11267" max="11267" width="7" style="1393" customWidth="1"/>
    <col min="11268" max="11268" width="8.75" style="1393" customWidth="1"/>
    <col min="11269" max="11269" width="7" style="1393" customWidth="1"/>
    <col min="11270" max="11270" width="8.75" style="1393" customWidth="1"/>
    <col min="11271" max="11271" width="7" style="1393" customWidth="1"/>
    <col min="11272" max="11272" width="8.75" style="1393" customWidth="1"/>
    <col min="11273" max="11273" width="7" style="1393" customWidth="1"/>
    <col min="11274" max="11274" width="8.75" style="1393" customWidth="1"/>
    <col min="11275" max="11275" width="7" style="1393" customWidth="1"/>
    <col min="11276" max="11276" width="8.75" style="1393" customWidth="1"/>
    <col min="11277" max="11277" width="11.875" style="1393" customWidth="1"/>
    <col min="11278" max="11278" width="13.125" style="1393" customWidth="1"/>
    <col min="11279" max="11279" width="10.5" style="1393" customWidth="1"/>
    <col min="11280" max="11280" width="1.125" style="1393" customWidth="1"/>
    <col min="11281" max="11520" width="9" style="1393"/>
    <col min="11521" max="11521" width="1.625" style="1393" customWidth="1"/>
    <col min="11522" max="11522" width="10.75" style="1393" customWidth="1"/>
    <col min="11523" max="11523" width="7" style="1393" customWidth="1"/>
    <col min="11524" max="11524" width="8.75" style="1393" customWidth="1"/>
    <col min="11525" max="11525" width="7" style="1393" customWidth="1"/>
    <col min="11526" max="11526" width="8.75" style="1393" customWidth="1"/>
    <col min="11527" max="11527" width="7" style="1393" customWidth="1"/>
    <col min="11528" max="11528" width="8.75" style="1393" customWidth="1"/>
    <col min="11529" max="11529" width="7" style="1393" customWidth="1"/>
    <col min="11530" max="11530" width="8.75" style="1393" customWidth="1"/>
    <col min="11531" max="11531" width="7" style="1393" customWidth="1"/>
    <col min="11532" max="11532" width="8.75" style="1393" customWidth="1"/>
    <col min="11533" max="11533" width="11.875" style="1393" customWidth="1"/>
    <col min="11534" max="11534" width="13.125" style="1393" customWidth="1"/>
    <col min="11535" max="11535" width="10.5" style="1393" customWidth="1"/>
    <col min="11536" max="11536" width="1.125" style="1393" customWidth="1"/>
    <col min="11537" max="11776" width="9" style="1393"/>
    <col min="11777" max="11777" width="1.625" style="1393" customWidth="1"/>
    <col min="11778" max="11778" width="10.75" style="1393" customWidth="1"/>
    <col min="11779" max="11779" width="7" style="1393" customWidth="1"/>
    <col min="11780" max="11780" width="8.75" style="1393" customWidth="1"/>
    <col min="11781" max="11781" width="7" style="1393" customWidth="1"/>
    <col min="11782" max="11782" width="8.75" style="1393" customWidth="1"/>
    <col min="11783" max="11783" width="7" style="1393" customWidth="1"/>
    <col min="11784" max="11784" width="8.75" style="1393" customWidth="1"/>
    <col min="11785" max="11785" width="7" style="1393" customWidth="1"/>
    <col min="11786" max="11786" width="8.75" style="1393" customWidth="1"/>
    <col min="11787" max="11787" width="7" style="1393" customWidth="1"/>
    <col min="11788" max="11788" width="8.75" style="1393" customWidth="1"/>
    <col min="11789" max="11789" width="11.875" style="1393" customWidth="1"/>
    <col min="11790" max="11790" width="13.125" style="1393" customWidth="1"/>
    <col min="11791" max="11791" width="10.5" style="1393" customWidth="1"/>
    <col min="11792" max="11792" width="1.125" style="1393" customWidth="1"/>
    <col min="11793" max="12032" width="9" style="1393"/>
    <col min="12033" max="12033" width="1.625" style="1393" customWidth="1"/>
    <col min="12034" max="12034" width="10.75" style="1393" customWidth="1"/>
    <col min="12035" max="12035" width="7" style="1393" customWidth="1"/>
    <col min="12036" max="12036" width="8.75" style="1393" customWidth="1"/>
    <col min="12037" max="12037" width="7" style="1393" customWidth="1"/>
    <col min="12038" max="12038" width="8.75" style="1393" customWidth="1"/>
    <col min="12039" max="12039" width="7" style="1393" customWidth="1"/>
    <col min="12040" max="12040" width="8.75" style="1393" customWidth="1"/>
    <col min="12041" max="12041" width="7" style="1393" customWidth="1"/>
    <col min="12042" max="12042" width="8.75" style="1393" customWidth="1"/>
    <col min="12043" max="12043" width="7" style="1393" customWidth="1"/>
    <col min="12044" max="12044" width="8.75" style="1393" customWidth="1"/>
    <col min="12045" max="12045" width="11.875" style="1393" customWidth="1"/>
    <col min="12046" max="12046" width="13.125" style="1393" customWidth="1"/>
    <col min="12047" max="12047" width="10.5" style="1393" customWidth="1"/>
    <col min="12048" max="12048" width="1.125" style="1393" customWidth="1"/>
    <col min="12049" max="12288" width="9" style="1393"/>
    <col min="12289" max="12289" width="1.625" style="1393" customWidth="1"/>
    <col min="12290" max="12290" width="10.75" style="1393" customWidth="1"/>
    <col min="12291" max="12291" width="7" style="1393" customWidth="1"/>
    <col min="12292" max="12292" width="8.75" style="1393" customWidth="1"/>
    <col min="12293" max="12293" width="7" style="1393" customWidth="1"/>
    <col min="12294" max="12294" width="8.75" style="1393" customWidth="1"/>
    <col min="12295" max="12295" width="7" style="1393" customWidth="1"/>
    <col min="12296" max="12296" width="8.75" style="1393" customWidth="1"/>
    <col min="12297" max="12297" width="7" style="1393" customWidth="1"/>
    <col min="12298" max="12298" width="8.75" style="1393" customWidth="1"/>
    <col min="12299" max="12299" width="7" style="1393" customWidth="1"/>
    <col min="12300" max="12300" width="8.75" style="1393" customWidth="1"/>
    <col min="12301" max="12301" width="11.875" style="1393" customWidth="1"/>
    <col min="12302" max="12302" width="13.125" style="1393" customWidth="1"/>
    <col min="12303" max="12303" width="10.5" style="1393" customWidth="1"/>
    <col min="12304" max="12304" width="1.125" style="1393" customWidth="1"/>
    <col min="12305" max="12544" width="9" style="1393"/>
    <col min="12545" max="12545" width="1.625" style="1393" customWidth="1"/>
    <col min="12546" max="12546" width="10.75" style="1393" customWidth="1"/>
    <col min="12547" max="12547" width="7" style="1393" customWidth="1"/>
    <col min="12548" max="12548" width="8.75" style="1393" customWidth="1"/>
    <col min="12549" max="12549" width="7" style="1393" customWidth="1"/>
    <col min="12550" max="12550" width="8.75" style="1393" customWidth="1"/>
    <col min="12551" max="12551" width="7" style="1393" customWidth="1"/>
    <col min="12552" max="12552" width="8.75" style="1393" customWidth="1"/>
    <col min="12553" max="12553" width="7" style="1393" customWidth="1"/>
    <col min="12554" max="12554" width="8.75" style="1393" customWidth="1"/>
    <col min="12555" max="12555" width="7" style="1393" customWidth="1"/>
    <col min="12556" max="12556" width="8.75" style="1393" customWidth="1"/>
    <col min="12557" max="12557" width="11.875" style="1393" customWidth="1"/>
    <col min="12558" max="12558" width="13.125" style="1393" customWidth="1"/>
    <col min="12559" max="12559" width="10.5" style="1393" customWidth="1"/>
    <col min="12560" max="12560" width="1.125" style="1393" customWidth="1"/>
    <col min="12561" max="12800" width="9" style="1393"/>
    <col min="12801" max="12801" width="1.625" style="1393" customWidth="1"/>
    <col min="12802" max="12802" width="10.75" style="1393" customWidth="1"/>
    <col min="12803" max="12803" width="7" style="1393" customWidth="1"/>
    <col min="12804" max="12804" width="8.75" style="1393" customWidth="1"/>
    <col min="12805" max="12805" width="7" style="1393" customWidth="1"/>
    <col min="12806" max="12806" width="8.75" style="1393" customWidth="1"/>
    <col min="12807" max="12807" width="7" style="1393" customWidth="1"/>
    <col min="12808" max="12808" width="8.75" style="1393" customWidth="1"/>
    <col min="12809" max="12809" width="7" style="1393" customWidth="1"/>
    <col min="12810" max="12810" width="8.75" style="1393" customWidth="1"/>
    <col min="12811" max="12811" width="7" style="1393" customWidth="1"/>
    <col min="12812" max="12812" width="8.75" style="1393" customWidth="1"/>
    <col min="12813" max="12813" width="11.875" style="1393" customWidth="1"/>
    <col min="12814" max="12814" width="13.125" style="1393" customWidth="1"/>
    <col min="12815" max="12815" width="10.5" style="1393" customWidth="1"/>
    <col min="12816" max="12816" width="1.125" style="1393" customWidth="1"/>
    <col min="12817" max="13056" width="9" style="1393"/>
    <col min="13057" max="13057" width="1.625" style="1393" customWidth="1"/>
    <col min="13058" max="13058" width="10.75" style="1393" customWidth="1"/>
    <col min="13059" max="13059" width="7" style="1393" customWidth="1"/>
    <col min="13060" max="13060" width="8.75" style="1393" customWidth="1"/>
    <col min="13061" max="13061" width="7" style="1393" customWidth="1"/>
    <col min="13062" max="13062" width="8.75" style="1393" customWidth="1"/>
    <col min="13063" max="13063" width="7" style="1393" customWidth="1"/>
    <col min="13064" max="13064" width="8.75" style="1393" customWidth="1"/>
    <col min="13065" max="13065" width="7" style="1393" customWidth="1"/>
    <col min="13066" max="13066" width="8.75" style="1393" customWidth="1"/>
    <col min="13067" max="13067" width="7" style="1393" customWidth="1"/>
    <col min="13068" max="13068" width="8.75" style="1393" customWidth="1"/>
    <col min="13069" max="13069" width="11.875" style="1393" customWidth="1"/>
    <col min="13070" max="13070" width="13.125" style="1393" customWidth="1"/>
    <col min="13071" max="13071" width="10.5" style="1393" customWidth="1"/>
    <col min="13072" max="13072" width="1.125" style="1393" customWidth="1"/>
    <col min="13073" max="13312" width="9" style="1393"/>
    <col min="13313" max="13313" width="1.625" style="1393" customWidth="1"/>
    <col min="13314" max="13314" width="10.75" style="1393" customWidth="1"/>
    <col min="13315" max="13315" width="7" style="1393" customWidth="1"/>
    <col min="13316" max="13316" width="8.75" style="1393" customWidth="1"/>
    <col min="13317" max="13317" width="7" style="1393" customWidth="1"/>
    <col min="13318" max="13318" width="8.75" style="1393" customWidth="1"/>
    <col min="13319" max="13319" width="7" style="1393" customWidth="1"/>
    <col min="13320" max="13320" width="8.75" style="1393" customWidth="1"/>
    <col min="13321" max="13321" width="7" style="1393" customWidth="1"/>
    <col min="13322" max="13322" width="8.75" style="1393" customWidth="1"/>
    <col min="13323" max="13323" width="7" style="1393" customWidth="1"/>
    <col min="13324" max="13324" width="8.75" style="1393" customWidth="1"/>
    <col min="13325" max="13325" width="11.875" style="1393" customWidth="1"/>
    <col min="13326" max="13326" width="13.125" style="1393" customWidth="1"/>
    <col min="13327" max="13327" width="10.5" style="1393" customWidth="1"/>
    <col min="13328" max="13328" width="1.125" style="1393" customWidth="1"/>
    <col min="13329" max="13568" width="9" style="1393"/>
    <col min="13569" max="13569" width="1.625" style="1393" customWidth="1"/>
    <col min="13570" max="13570" width="10.75" style="1393" customWidth="1"/>
    <col min="13571" max="13571" width="7" style="1393" customWidth="1"/>
    <col min="13572" max="13572" width="8.75" style="1393" customWidth="1"/>
    <col min="13573" max="13573" width="7" style="1393" customWidth="1"/>
    <col min="13574" max="13574" width="8.75" style="1393" customWidth="1"/>
    <col min="13575" max="13575" width="7" style="1393" customWidth="1"/>
    <col min="13576" max="13576" width="8.75" style="1393" customWidth="1"/>
    <col min="13577" max="13577" width="7" style="1393" customWidth="1"/>
    <col min="13578" max="13578" width="8.75" style="1393" customWidth="1"/>
    <col min="13579" max="13579" width="7" style="1393" customWidth="1"/>
    <col min="13580" max="13580" width="8.75" style="1393" customWidth="1"/>
    <col min="13581" max="13581" width="11.875" style="1393" customWidth="1"/>
    <col min="13582" max="13582" width="13.125" style="1393" customWidth="1"/>
    <col min="13583" max="13583" width="10.5" style="1393" customWidth="1"/>
    <col min="13584" max="13584" width="1.125" style="1393" customWidth="1"/>
    <col min="13585" max="13824" width="9" style="1393"/>
    <col min="13825" max="13825" width="1.625" style="1393" customWidth="1"/>
    <col min="13826" max="13826" width="10.75" style="1393" customWidth="1"/>
    <col min="13827" max="13827" width="7" style="1393" customWidth="1"/>
    <col min="13828" max="13828" width="8.75" style="1393" customWidth="1"/>
    <col min="13829" max="13829" width="7" style="1393" customWidth="1"/>
    <col min="13830" max="13830" width="8.75" style="1393" customWidth="1"/>
    <col min="13831" max="13831" width="7" style="1393" customWidth="1"/>
    <col min="13832" max="13832" width="8.75" style="1393" customWidth="1"/>
    <col min="13833" max="13833" width="7" style="1393" customWidth="1"/>
    <col min="13834" max="13834" width="8.75" style="1393" customWidth="1"/>
    <col min="13835" max="13835" width="7" style="1393" customWidth="1"/>
    <col min="13836" max="13836" width="8.75" style="1393" customWidth="1"/>
    <col min="13837" max="13837" width="11.875" style="1393" customWidth="1"/>
    <col min="13838" max="13838" width="13.125" style="1393" customWidth="1"/>
    <col min="13839" max="13839" width="10.5" style="1393" customWidth="1"/>
    <col min="13840" max="13840" width="1.125" style="1393" customWidth="1"/>
    <col min="13841" max="14080" width="9" style="1393"/>
    <col min="14081" max="14081" width="1.625" style="1393" customWidth="1"/>
    <col min="14082" max="14082" width="10.75" style="1393" customWidth="1"/>
    <col min="14083" max="14083" width="7" style="1393" customWidth="1"/>
    <col min="14084" max="14084" width="8.75" style="1393" customWidth="1"/>
    <col min="14085" max="14085" width="7" style="1393" customWidth="1"/>
    <col min="14086" max="14086" width="8.75" style="1393" customWidth="1"/>
    <col min="14087" max="14087" width="7" style="1393" customWidth="1"/>
    <col min="14088" max="14088" width="8.75" style="1393" customWidth="1"/>
    <col min="14089" max="14089" width="7" style="1393" customWidth="1"/>
    <col min="14090" max="14090" width="8.75" style="1393" customWidth="1"/>
    <col min="14091" max="14091" width="7" style="1393" customWidth="1"/>
    <col min="14092" max="14092" width="8.75" style="1393" customWidth="1"/>
    <col min="14093" max="14093" width="11.875" style="1393" customWidth="1"/>
    <col min="14094" max="14094" width="13.125" style="1393" customWidth="1"/>
    <col min="14095" max="14095" width="10.5" style="1393" customWidth="1"/>
    <col min="14096" max="14096" width="1.125" style="1393" customWidth="1"/>
    <col min="14097" max="14336" width="9" style="1393"/>
    <col min="14337" max="14337" width="1.625" style="1393" customWidth="1"/>
    <col min="14338" max="14338" width="10.75" style="1393" customWidth="1"/>
    <col min="14339" max="14339" width="7" style="1393" customWidth="1"/>
    <col min="14340" max="14340" width="8.75" style="1393" customWidth="1"/>
    <col min="14341" max="14341" width="7" style="1393" customWidth="1"/>
    <col min="14342" max="14342" width="8.75" style="1393" customWidth="1"/>
    <col min="14343" max="14343" width="7" style="1393" customWidth="1"/>
    <col min="14344" max="14344" width="8.75" style="1393" customWidth="1"/>
    <col min="14345" max="14345" width="7" style="1393" customWidth="1"/>
    <col min="14346" max="14346" width="8.75" style="1393" customWidth="1"/>
    <col min="14347" max="14347" width="7" style="1393" customWidth="1"/>
    <col min="14348" max="14348" width="8.75" style="1393" customWidth="1"/>
    <col min="14349" max="14349" width="11.875" style="1393" customWidth="1"/>
    <col min="14350" max="14350" width="13.125" style="1393" customWidth="1"/>
    <col min="14351" max="14351" width="10.5" style="1393" customWidth="1"/>
    <col min="14352" max="14352" width="1.125" style="1393" customWidth="1"/>
    <col min="14353" max="14592" width="9" style="1393"/>
    <col min="14593" max="14593" width="1.625" style="1393" customWidth="1"/>
    <col min="14594" max="14594" width="10.75" style="1393" customWidth="1"/>
    <col min="14595" max="14595" width="7" style="1393" customWidth="1"/>
    <col min="14596" max="14596" width="8.75" style="1393" customWidth="1"/>
    <col min="14597" max="14597" width="7" style="1393" customWidth="1"/>
    <col min="14598" max="14598" width="8.75" style="1393" customWidth="1"/>
    <col min="14599" max="14599" width="7" style="1393" customWidth="1"/>
    <col min="14600" max="14600" width="8.75" style="1393" customWidth="1"/>
    <col min="14601" max="14601" width="7" style="1393" customWidth="1"/>
    <col min="14602" max="14602" width="8.75" style="1393" customWidth="1"/>
    <col min="14603" max="14603" width="7" style="1393" customWidth="1"/>
    <col min="14604" max="14604" width="8.75" style="1393" customWidth="1"/>
    <col min="14605" max="14605" width="11.875" style="1393" customWidth="1"/>
    <col min="14606" max="14606" width="13.125" style="1393" customWidth="1"/>
    <col min="14607" max="14607" width="10.5" style="1393" customWidth="1"/>
    <col min="14608" max="14608" width="1.125" style="1393" customWidth="1"/>
    <col min="14609" max="14848" width="9" style="1393"/>
    <col min="14849" max="14849" width="1.625" style="1393" customWidth="1"/>
    <col min="14850" max="14850" width="10.75" style="1393" customWidth="1"/>
    <col min="14851" max="14851" width="7" style="1393" customWidth="1"/>
    <col min="14852" max="14852" width="8.75" style="1393" customWidth="1"/>
    <col min="14853" max="14853" width="7" style="1393" customWidth="1"/>
    <col min="14854" max="14854" width="8.75" style="1393" customWidth="1"/>
    <col min="14855" max="14855" width="7" style="1393" customWidth="1"/>
    <col min="14856" max="14856" width="8.75" style="1393" customWidth="1"/>
    <col min="14857" max="14857" width="7" style="1393" customWidth="1"/>
    <col min="14858" max="14858" width="8.75" style="1393" customWidth="1"/>
    <col min="14859" max="14859" width="7" style="1393" customWidth="1"/>
    <col min="14860" max="14860" width="8.75" style="1393" customWidth="1"/>
    <col min="14861" max="14861" width="11.875" style="1393" customWidth="1"/>
    <col min="14862" max="14862" width="13.125" style="1393" customWidth="1"/>
    <col min="14863" max="14863" width="10.5" style="1393" customWidth="1"/>
    <col min="14864" max="14864" width="1.125" style="1393" customWidth="1"/>
    <col min="14865" max="15104" width="9" style="1393"/>
    <col min="15105" max="15105" width="1.625" style="1393" customWidth="1"/>
    <col min="15106" max="15106" width="10.75" style="1393" customWidth="1"/>
    <col min="15107" max="15107" width="7" style="1393" customWidth="1"/>
    <col min="15108" max="15108" width="8.75" style="1393" customWidth="1"/>
    <col min="15109" max="15109" width="7" style="1393" customWidth="1"/>
    <col min="15110" max="15110" width="8.75" style="1393" customWidth="1"/>
    <col min="15111" max="15111" width="7" style="1393" customWidth="1"/>
    <col min="15112" max="15112" width="8.75" style="1393" customWidth="1"/>
    <col min="15113" max="15113" width="7" style="1393" customWidth="1"/>
    <col min="15114" max="15114" width="8.75" style="1393" customWidth="1"/>
    <col min="15115" max="15115" width="7" style="1393" customWidth="1"/>
    <col min="15116" max="15116" width="8.75" style="1393" customWidth="1"/>
    <col min="15117" max="15117" width="11.875" style="1393" customWidth="1"/>
    <col min="15118" max="15118" width="13.125" style="1393" customWidth="1"/>
    <col min="15119" max="15119" width="10.5" style="1393" customWidth="1"/>
    <col min="15120" max="15120" width="1.125" style="1393" customWidth="1"/>
    <col min="15121" max="15360" width="9" style="1393"/>
    <col min="15361" max="15361" width="1.625" style="1393" customWidth="1"/>
    <col min="15362" max="15362" width="10.75" style="1393" customWidth="1"/>
    <col min="15363" max="15363" width="7" style="1393" customWidth="1"/>
    <col min="15364" max="15364" width="8.75" style="1393" customWidth="1"/>
    <col min="15365" max="15365" width="7" style="1393" customWidth="1"/>
    <col min="15366" max="15366" width="8.75" style="1393" customWidth="1"/>
    <col min="15367" max="15367" width="7" style="1393" customWidth="1"/>
    <col min="15368" max="15368" width="8.75" style="1393" customWidth="1"/>
    <col min="15369" max="15369" width="7" style="1393" customWidth="1"/>
    <col min="15370" max="15370" width="8.75" style="1393" customWidth="1"/>
    <col min="15371" max="15371" width="7" style="1393" customWidth="1"/>
    <col min="15372" max="15372" width="8.75" style="1393" customWidth="1"/>
    <col min="15373" max="15373" width="11.875" style="1393" customWidth="1"/>
    <col min="15374" max="15374" width="13.125" style="1393" customWidth="1"/>
    <col min="15375" max="15375" width="10.5" style="1393" customWidth="1"/>
    <col min="15376" max="15376" width="1.125" style="1393" customWidth="1"/>
    <col min="15377" max="15616" width="9" style="1393"/>
    <col min="15617" max="15617" width="1.625" style="1393" customWidth="1"/>
    <col min="15618" max="15618" width="10.75" style="1393" customWidth="1"/>
    <col min="15619" max="15619" width="7" style="1393" customWidth="1"/>
    <col min="15620" max="15620" width="8.75" style="1393" customWidth="1"/>
    <col min="15621" max="15621" width="7" style="1393" customWidth="1"/>
    <col min="15622" max="15622" width="8.75" style="1393" customWidth="1"/>
    <col min="15623" max="15623" width="7" style="1393" customWidth="1"/>
    <col min="15624" max="15624" width="8.75" style="1393" customWidth="1"/>
    <col min="15625" max="15625" width="7" style="1393" customWidth="1"/>
    <col min="15626" max="15626" width="8.75" style="1393" customWidth="1"/>
    <col min="15627" max="15627" width="7" style="1393" customWidth="1"/>
    <col min="15628" max="15628" width="8.75" style="1393" customWidth="1"/>
    <col min="15629" max="15629" width="11.875" style="1393" customWidth="1"/>
    <col min="15630" max="15630" width="13.125" style="1393" customWidth="1"/>
    <col min="15631" max="15631" width="10.5" style="1393" customWidth="1"/>
    <col min="15632" max="15632" width="1.125" style="1393" customWidth="1"/>
    <col min="15633" max="15872" width="9" style="1393"/>
    <col min="15873" max="15873" width="1.625" style="1393" customWidth="1"/>
    <col min="15874" max="15874" width="10.75" style="1393" customWidth="1"/>
    <col min="15875" max="15875" width="7" style="1393" customWidth="1"/>
    <col min="15876" max="15876" width="8.75" style="1393" customWidth="1"/>
    <col min="15877" max="15877" width="7" style="1393" customWidth="1"/>
    <col min="15878" max="15878" width="8.75" style="1393" customWidth="1"/>
    <col min="15879" max="15879" width="7" style="1393" customWidth="1"/>
    <col min="15880" max="15880" width="8.75" style="1393" customWidth="1"/>
    <col min="15881" max="15881" width="7" style="1393" customWidth="1"/>
    <col min="15882" max="15882" width="8.75" style="1393" customWidth="1"/>
    <col min="15883" max="15883" width="7" style="1393" customWidth="1"/>
    <col min="15884" max="15884" width="8.75" style="1393" customWidth="1"/>
    <col min="15885" max="15885" width="11.875" style="1393" customWidth="1"/>
    <col min="15886" max="15886" width="13.125" style="1393" customWidth="1"/>
    <col min="15887" max="15887" width="10.5" style="1393" customWidth="1"/>
    <col min="15888" max="15888" width="1.125" style="1393" customWidth="1"/>
    <col min="15889" max="16128" width="9" style="1393"/>
    <col min="16129" max="16129" width="1.625" style="1393" customWidth="1"/>
    <col min="16130" max="16130" width="10.75" style="1393" customWidth="1"/>
    <col min="16131" max="16131" width="7" style="1393" customWidth="1"/>
    <col min="16132" max="16132" width="8.75" style="1393" customWidth="1"/>
    <col min="16133" max="16133" width="7" style="1393" customWidth="1"/>
    <col min="16134" max="16134" width="8.75" style="1393" customWidth="1"/>
    <col min="16135" max="16135" width="7" style="1393" customWidth="1"/>
    <col min="16136" max="16136" width="8.75" style="1393" customWidth="1"/>
    <col min="16137" max="16137" width="7" style="1393" customWidth="1"/>
    <col min="16138" max="16138" width="8.75" style="1393" customWidth="1"/>
    <col min="16139" max="16139" width="7" style="1393" customWidth="1"/>
    <col min="16140" max="16140" width="8.75" style="1393" customWidth="1"/>
    <col min="16141" max="16141" width="11.875" style="1393" customWidth="1"/>
    <col min="16142" max="16142" width="13.125" style="1393" customWidth="1"/>
    <col min="16143" max="16143" width="10.5" style="1393" customWidth="1"/>
    <col min="16144" max="16144" width="1.125" style="1393" customWidth="1"/>
    <col min="16145" max="16384" width="9" style="1393"/>
  </cols>
  <sheetData>
    <row r="1" spans="1:16" s="1387" customFormat="1" ht="24" customHeight="1" x14ac:dyDescent="0.15">
      <c r="A1" s="1385" t="s">
        <v>3028</v>
      </c>
      <c r="B1" s="1385"/>
      <c r="C1" s="1385"/>
      <c r="D1" s="1385"/>
      <c r="E1" s="1385"/>
      <c r="F1" s="1385"/>
      <c r="G1" s="1385"/>
      <c r="H1" s="1385"/>
      <c r="J1" s="1460"/>
      <c r="K1" s="1460"/>
      <c r="L1" s="2701"/>
      <c r="M1" s="2701"/>
      <c r="N1" s="2701"/>
      <c r="O1" s="2701"/>
    </row>
    <row r="2" spans="1:16" s="1387" customFormat="1" ht="24" customHeight="1" x14ac:dyDescent="0.15">
      <c r="A2" s="1461"/>
      <c r="B2" s="1461"/>
      <c r="C2" s="1461"/>
      <c r="D2" s="1461"/>
      <c r="E2" s="1461"/>
      <c r="F2" s="1461"/>
      <c r="G2" s="1461"/>
      <c r="H2" s="1461"/>
      <c r="J2" s="2702" t="s">
        <v>1295</v>
      </c>
      <c r="K2" s="2702"/>
      <c r="L2" s="2703"/>
      <c r="M2" s="2703"/>
      <c r="N2" s="2703"/>
      <c r="O2" s="2703"/>
    </row>
    <row r="3" spans="1:16" ht="6.75" customHeight="1" thickBot="1" x14ac:dyDescent="0.2">
      <c r="A3" s="1429"/>
      <c r="B3" s="1429"/>
      <c r="C3" s="1429"/>
      <c r="D3" s="1429"/>
      <c r="E3" s="1429"/>
      <c r="F3" s="1429"/>
      <c r="G3" s="1429"/>
      <c r="H3" s="1429"/>
      <c r="I3" s="1429"/>
      <c r="J3" s="1429"/>
      <c r="K3" s="1429"/>
      <c r="L3" s="1429"/>
      <c r="M3" s="1429"/>
      <c r="N3" s="1429"/>
      <c r="O3" s="1462"/>
      <c r="P3" s="1429"/>
    </row>
    <row r="4" spans="1:16" ht="12" customHeight="1" x14ac:dyDescent="0.15">
      <c r="A4" s="1390"/>
      <c r="P4" s="1392"/>
    </row>
    <row r="5" spans="1:16" ht="18" customHeight="1" x14ac:dyDescent="0.15">
      <c r="A5" s="1394"/>
      <c r="B5" s="1463" t="s">
        <v>2948</v>
      </c>
      <c r="C5" s="1463"/>
      <c r="D5" s="1463"/>
      <c r="E5" s="1463"/>
      <c r="F5" s="1463"/>
      <c r="G5" s="1463"/>
      <c r="H5" s="1463"/>
      <c r="I5" s="1463"/>
      <c r="J5" s="1463"/>
      <c r="K5" s="1463"/>
      <c r="L5" s="1463"/>
      <c r="M5" s="1463"/>
      <c r="N5" s="1463"/>
      <c r="P5" s="1396"/>
    </row>
    <row r="6" spans="1:16" ht="6" customHeight="1" x14ac:dyDescent="0.15">
      <c r="A6" s="1394"/>
      <c r="B6" s="1464"/>
      <c r="C6" s="1464"/>
      <c r="D6" s="1464"/>
      <c r="E6" s="1464"/>
      <c r="F6" s="1464"/>
      <c r="G6" s="1464"/>
      <c r="H6" s="1464"/>
      <c r="I6" s="1464"/>
      <c r="J6" s="1464"/>
      <c r="K6" s="1464"/>
      <c r="L6" s="1464"/>
      <c r="M6" s="1464"/>
      <c r="N6" s="1464"/>
      <c r="P6" s="1396"/>
    </row>
    <row r="7" spans="1:16" s="1244" customFormat="1" ht="19.5" customHeight="1" x14ac:dyDescent="0.15">
      <c r="A7" s="1397"/>
      <c r="B7" s="2649"/>
      <c r="C7" s="2652"/>
      <c r="D7" s="2652"/>
      <c r="E7" s="2652"/>
      <c r="F7" s="2652"/>
      <c r="G7" s="2652"/>
      <c r="H7" s="2652"/>
      <c r="I7" s="2652"/>
      <c r="J7" s="2652"/>
      <c r="K7" s="2652"/>
      <c r="L7" s="2653"/>
      <c r="M7" s="2654" t="s">
        <v>3019</v>
      </c>
      <c r="N7" s="1398"/>
      <c r="O7" s="2657" t="s">
        <v>2950</v>
      </c>
      <c r="P7" s="1399"/>
    </row>
    <row r="8" spans="1:16" s="1244" customFormat="1" ht="18.75" customHeight="1" x14ac:dyDescent="0.15">
      <c r="A8" s="1397"/>
      <c r="B8" s="2650"/>
      <c r="C8" s="2655" t="s">
        <v>2951</v>
      </c>
      <c r="D8" s="2651"/>
      <c r="E8" s="2655" t="s">
        <v>2952</v>
      </c>
      <c r="F8" s="2651"/>
      <c r="G8" s="2655" t="s">
        <v>2953</v>
      </c>
      <c r="H8" s="2651"/>
      <c r="I8" s="2699" t="s">
        <v>2954</v>
      </c>
      <c r="J8" s="2700"/>
      <c r="K8" s="2699" t="s">
        <v>2955</v>
      </c>
      <c r="L8" s="2700"/>
      <c r="M8" s="2655"/>
      <c r="N8" s="2661" t="s">
        <v>3020</v>
      </c>
      <c r="O8" s="2658"/>
      <c r="P8" s="1399"/>
    </row>
    <row r="9" spans="1:16" s="1244" customFormat="1" ht="59.25" customHeight="1" x14ac:dyDescent="0.15">
      <c r="A9" s="1397"/>
      <c r="B9" s="2651"/>
      <c r="C9" s="1465"/>
      <c r="D9" s="1401" t="s">
        <v>3021</v>
      </c>
      <c r="E9" s="1465"/>
      <c r="F9" s="1401" t="s">
        <v>3021</v>
      </c>
      <c r="G9" s="1465"/>
      <c r="H9" s="1401" t="s">
        <v>3021</v>
      </c>
      <c r="I9" s="1465"/>
      <c r="J9" s="1401" t="s">
        <v>3021</v>
      </c>
      <c r="K9" s="1465"/>
      <c r="L9" s="1401" t="s">
        <v>3021</v>
      </c>
      <c r="M9" s="2656"/>
      <c r="N9" s="2662"/>
      <c r="O9" s="2659"/>
      <c r="P9" s="1399"/>
    </row>
    <row r="10" spans="1:16" s="1244" customFormat="1" ht="18" customHeight="1" x14ac:dyDescent="0.15">
      <c r="A10" s="1397"/>
      <c r="B10" s="1402" t="s">
        <v>2957</v>
      </c>
      <c r="C10" s="1403">
        <v>30</v>
      </c>
      <c r="D10" s="1403">
        <v>10</v>
      </c>
      <c r="E10" s="1403">
        <v>40</v>
      </c>
      <c r="F10" s="1403">
        <v>10</v>
      </c>
      <c r="G10" s="1403">
        <v>60</v>
      </c>
      <c r="H10" s="1403">
        <v>15</v>
      </c>
      <c r="I10" s="1403">
        <v>40</v>
      </c>
      <c r="J10" s="1403">
        <v>20</v>
      </c>
      <c r="K10" s="1403">
        <v>10</v>
      </c>
      <c r="L10" s="1403">
        <v>7</v>
      </c>
      <c r="M10" s="1403">
        <f>SUM(C10,E10,G10,I10,K10)</f>
        <v>180</v>
      </c>
      <c r="N10" s="1403">
        <f>SUM(D10,F10,H10,J10,L10)</f>
        <v>62</v>
      </c>
      <c r="O10" s="1406">
        <f>+N10/M10</f>
        <v>0.34444444444444444</v>
      </c>
      <c r="P10" s="1399"/>
    </row>
    <row r="11" spans="1:16" s="1244" customFormat="1" ht="18.75" customHeight="1" x14ac:dyDescent="0.15">
      <c r="A11" s="1397"/>
      <c r="B11" s="1400" t="s">
        <v>2316</v>
      </c>
      <c r="C11" s="1405"/>
      <c r="D11" s="1405"/>
      <c r="E11" s="1405"/>
      <c r="F11" s="1405"/>
      <c r="G11" s="1405"/>
      <c r="H11" s="1405"/>
      <c r="I11" s="1405"/>
      <c r="J11" s="1405"/>
      <c r="K11" s="1405"/>
      <c r="L11" s="1405"/>
      <c r="M11" s="1403">
        <f t="shared" ref="M11:N21" si="0">SUM(C11,E11,G11,I11,K11)</f>
        <v>0</v>
      </c>
      <c r="N11" s="1403">
        <f t="shared" si="0"/>
        <v>0</v>
      </c>
      <c r="O11" s="1406" t="e">
        <f t="shared" ref="O11:O21" si="1">+N11/M11</f>
        <v>#DIV/0!</v>
      </c>
      <c r="P11" s="1399"/>
    </row>
    <row r="12" spans="1:16" s="1244" customFormat="1" ht="18.75" customHeight="1" x14ac:dyDescent="0.15">
      <c r="A12" s="1397"/>
      <c r="B12" s="1402" t="s">
        <v>2958</v>
      </c>
      <c r="C12" s="1405"/>
      <c r="D12" s="1405"/>
      <c r="E12" s="1405"/>
      <c r="F12" s="1405"/>
      <c r="G12" s="1405"/>
      <c r="H12" s="1405"/>
      <c r="I12" s="1405"/>
      <c r="J12" s="1405"/>
      <c r="K12" s="1405"/>
      <c r="L12" s="1405"/>
      <c r="M12" s="1403">
        <f t="shared" si="0"/>
        <v>0</v>
      </c>
      <c r="N12" s="1403">
        <f t="shared" si="0"/>
        <v>0</v>
      </c>
      <c r="O12" s="1406" t="e">
        <f t="shared" si="1"/>
        <v>#DIV/0!</v>
      </c>
      <c r="P12" s="1399"/>
    </row>
    <row r="13" spans="1:16" s="1244" customFormat="1" ht="18.75" customHeight="1" x14ac:dyDescent="0.15">
      <c r="A13" s="1397"/>
      <c r="B13" s="1400" t="s">
        <v>893</v>
      </c>
      <c r="C13" s="1405"/>
      <c r="D13" s="1405"/>
      <c r="E13" s="1405"/>
      <c r="F13" s="1405"/>
      <c r="G13" s="1405"/>
      <c r="H13" s="1405"/>
      <c r="I13" s="1405"/>
      <c r="J13" s="1405"/>
      <c r="K13" s="1405"/>
      <c r="L13" s="1405"/>
      <c r="M13" s="1403">
        <f t="shared" si="0"/>
        <v>0</v>
      </c>
      <c r="N13" s="1403">
        <f t="shared" si="0"/>
        <v>0</v>
      </c>
      <c r="O13" s="1406" t="e">
        <f t="shared" si="1"/>
        <v>#DIV/0!</v>
      </c>
      <c r="P13" s="1399"/>
    </row>
    <row r="14" spans="1:16" s="1244" customFormat="1" ht="18.75" customHeight="1" x14ac:dyDescent="0.15">
      <c r="A14" s="1397"/>
      <c r="B14" s="1402" t="s">
        <v>894</v>
      </c>
      <c r="C14" s="1405"/>
      <c r="D14" s="1405"/>
      <c r="E14" s="1405"/>
      <c r="F14" s="1405"/>
      <c r="G14" s="1405"/>
      <c r="H14" s="1405"/>
      <c r="I14" s="1405"/>
      <c r="J14" s="1405"/>
      <c r="K14" s="1405"/>
      <c r="L14" s="1405"/>
      <c r="M14" s="1403">
        <f t="shared" si="0"/>
        <v>0</v>
      </c>
      <c r="N14" s="1403">
        <f t="shared" si="0"/>
        <v>0</v>
      </c>
      <c r="O14" s="1406" t="e">
        <f t="shared" si="1"/>
        <v>#DIV/0!</v>
      </c>
      <c r="P14" s="1399"/>
    </row>
    <row r="15" spans="1:16" s="1244" customFormat="1" ht="18.75" customHeight="1" x14ac:dyDescent="0.15">
      <c r="A15" s="1397"/>
      <c r="B15" s="1400" t="s">
        <v>895</v>
      </c>
      <c r="C15" s="1405"/>
      <c r="D15" s="1405"/>
      <c r="E15" s="1405"/>
      <c r="F15" s="1405"/>
      <c r="G15" s="1405"/>
      <c r="H15" s="1405"/>
      <c r="I15" s="1405"/>
      <c r="J15" s="1405"/>
      <c r="K15" s="1405"/>
      <c r="L15" s="1405"/>
      <c r="M15" s="1403">
        <f t="shared" si="0"/>
        <v>0</v>
      </c>
      <c r="N15" s="1403">
        <f t="shared" si="0"/>
        <v>0</v>
      </c>
      <c r="O15" s="1406" t="e">
        <f t="shared" si="1"/>
        <v>#DIV/0!</v>
      </c>
      <c r="P15" s="1399"/>
    </row>
    <row r="16" spans="1:16" s="1244" customFormat="1" ht="18.75" customHeight="1" x14ac:dyDescent="0.15">
      <c r="A16" s="1397"/>
      <c r="B16" s="1402" t="s">
        <v>896</v>
      </c>
      <c r="C16" s="1405"/>
      <c r="D16" s="1405"/>
      <c r="E16" s="1405"/>
      <c r="F16" s="1405"/>
      <c r="G16" s="1405"/>
      <c r="H16" s="1405"/>
      <c r="I16" s="1405"/>
      <c r="J16" s="1405"/>
      <c r="K16" s="1405"/>
      <c r="L16" s="1405"/>
      <c r="M16" s="1403">
        <f t="shared" si="0"/>
        <v>0</v>
      </c>
      <c r="N16" s="1403">
        <f t="shared" si="0"/>
        <v>0</v>
      </c>
      <c r="O16" s="1406" t="e">
        <f t="shared" si="1"/>
        <v>#DIV/0!</v>
      </c>
      <c r="P16" s="1399"/>
    </row>
    <row r="17" spans="1:16" s="1244" customFormat="1" ht="18.75" customHeight="1" x14ac:dyDescent="0.15">
      <c r="A17" s="1397"/>
      <c r="B17" s="1400" t="s">
        <v>897</v>
      </c>
      <c r="C17" s="1405"/>
      <c r="D17" s="1405"/>
      <c r="E17" s="1405"/>
      <c r="F17" s="1405"/>
      <c r="G17" s="1405"/>
      <c r="H17" s="1405"/>
      <c r="I17" s="1405"/>
      <c r="J17" s="1405"/>
      <c r="K17" s="1405"/>
      <c r="L17" s="1405"/>
      <c r="M17" s="1403">
        <f t="shared" si="0"/>
        <v>0</v>
      </c>
      <c r="N17" s="1403">
        <f t="shared" si="0"/>
        <v>0</v>
      </c>
      <c r="O17" s="1406" t="e">
        <f t="shared" si="1"/>
        <v>#DIV/0!</v>
      </c>
      <c r="P17" s="1399"/>
    </row>
    <row r="18" spans="1:16" s="1244" customFormat="1" ht="18.75" customHeight="1" x14ac:dyDescent="0.15">
      <c r="A18" s="1397"/>
      <c r="B18" s="1402" t="s">
        <v>898</v>
      </c>
      <c r="C18" s="1405"/>
      <c r="D18" s="1405"/>
      <c r="E18" s="1405"/>
      <c r="F18" s="1405"/>
      <c r="G18" s="1405"/>
      <c r="H18" s="1405"/>
      <c r="I18" s="1405"/>
      <c r="J18" s="1405"/>
      <c r="K18" s="1405"/>
      <c r="L18" s="1405"/>
      <c r="M18" s="1403">
        <f t="shared" si="0"/>
        <v>0</v>
      </c>
      <c r="N18" s="1403">
        <f t="shared" si="0"/>
        <v>0</v>
      </c>
      <c r="O18" s="1406" t="e">
        <f t="shared" si="1"/>
        <v>#DIV/0!</v>
      </c>
      <c r="P18" s="1399"/>
    </row>
    <row r="19" spans="1:16" s="1244" customFormat="1" ht="18.75" customHeight="1" x14ac:dyDescent="0.15">
      <c r="A19" s="1397"/>
      <c r="B19" s="1400" t="s">
        <v>899</v>
      </c>
      <c r="C19" s="1405"/>
      <c r="D19" s="1405"/>
      <c r="E19" s="1405"/>
      <c r="F19" s="1405"/>
      <c r="G19" s="1405"/>
      <c r="H19" s="1405"/>
      <c r="I19" s="1405"/>
      <c r="J19" s="1405"/>
      <c r="K19" s="1405"/>
      <c r="L19" s="1405"/>
      <c r="M19" s="1403">
        <f t="shared" si="0"/>
        <v>0</v>
      </c>
      <c r="N19" s="1403">
        <f t="shared" si="0"/>
        <v>0</v>
      </c>
      <c r="O19" s="1406" t="e">
        <f t="shared" si="1"/>
        <v>#DIV/0!</v>
      </c>
      <c r="P19" s="1399"/>
    </row>
    <row r="20" spans="1:16" s="1244" customFormat="1" ht="18.75" customHeight="1" x14ac:dyDescent="0.15">
      <c r="A20" s="1397"/>
      <c r="B20" s="1402" t="s">
        <v>900</v>
      </c>
      <c r="C20" s="1405"/>
      <c r="D20" s="1405"/>
      <c r="E20" s="1405"/>
      <c r="F20" s="1405"/>
      <c r="G20" s="1405"/>
      <c r="H20" s="1405"/>
      <c r="I20" s="1405"/>
      <c r="J20" s="1405"/>
      <c r="K20" s="1405"/>
      <c r="L20" s="1405"/>
      <c r="M20" s="1403">
        <f t="shared" si="0"/>
        <v>0</v>
      </c>
      <c r="N20" s="1403">
        <f t="shared" si="0"/>
        <v>0</v>
      </c>
      <c r="O20" s="1406" t="e">
        <f t="shared" si="1"/>
        <v>#DIV/0!</v>
      </c>
      <c r="P20" s="1399"/>
    </row>
    <row r="21" spans="1:16" s="1244" customFormat="1" ht="18.75" customHeight="1" x14ac:dyDescent="0.15">
      <c r="A21" s="1397"/>
      <c r="B21" s="1400" t="s">
        <v>901</v>
      </c>
      <c r="C21" s="1405"/>
      <c r="D21" s="1405"/>
      <c r="E21" s="1405"/>
      <c r="F21" s="1405"/>
      <c r="G21" s="1405"/>
      <c r="H21" s="1405"/>
      <c r="I21" s="1405"/>
      <c r="J21" s="1405"/>
      <c r="K21" s="1405"/>
      <c r="L21" s="1405"/>
      <c r="M21" s="1403">
        <f t="shared" si="0"/>
        <v>0</v>
      </c>
      <c r="N21" s="1403">
        <f t="shared" si="0"/>
        <v>0</v>
      </c>
      <c r="O21" s="1406" t="e">
        <f t="shared" si="1"/>
        <v>#DIV/0!</v>
      </c>
      <c r="P21" s="1399"/>
    </row>
    <row r="22" spans="1:16" s="1244" customFormat="1" ht="18.75" customHeight="1" x14ac:dyDescent="0.15">
      <c r="A22" s="1397"/>
      <c r="B22" s="2663" t="s">
        <v>3022</v>
      </c>
      <c r="C22" s="2663"/>
      <c r="D22" s="2663"/>
      <c r="E22" s="2663"/>
      <c r="F22" s="2663"/>
      <c r="G22" s="2663"/>
      <c r="H22" s="2663"/>
      <c r="I22" s="2663"/>
      <c r="J22" s="1410"/>
      <c r="K22" s="1466"/>
      <c r="L22" s="1466"/>
      <c r="M22" s="2665" t="s">
        <v>2960</v>
      </c>
      <c r="N22" s="2665"/>
      <c r="O22" s="1467" t="e">
        <f>SUM(O11:O21)</f>
        <v>#DIV/0!</v>
      </c>
      <c r="P22" s="1399"/>
    </row>
    <row r="23" spans="1:16" s="1244" customFormat="1" ht="18.75" customHeight="1" x14ac:dyDescent="0.15">
      <c r="A23" s="1397"/>
      <c r="B23" s="1407"/>
      <c r="C23" s="1410"/>
      <c r="D23" s="1410"/>
      <c r="E23" s="1410"/>
      <c r="F23" s="1410"/>
      <c r="G23" s="1410"/>
      <c r="H23" s="1410"/>
      <c r="I23" s="1410"/>
      <c r="J23" s="1410"/>
      <c r="K23" s="1466"/>
      <c r="L23" s="1410"/>
      <c r="M23" s="2677" t="s">
        <v>2961</v>
      </c>
      <c r="N23" s="2653"/>
      <c r="O23" s="1468"/>
      <c r="P23" s="1399"/>
    </row>
    <row r="24" spans="1:16" s="1244" customFormat="1" ht="18.75" customHeight="1" x14ac:dyDescent="0.15">
      <c r="A24" s="1397"/>
      <c r="B24" s="1412"/>
      <c r="C24" s="1466"/>
      <c r="D24" s="1466"/>
      <c r="E24" s="1466"/>
      <c r="F24" s="1466"/>
      <c r="G24" s="1469"/>
      <c r="H24" s="1466"/>
      <c r="I24" s="1466"/>
      <c r="J24" s="1466"/>
      <c r="K24" s="1466"/>
      <c r="L24" s="1466"/>
      <c r="M24" s="2665" t="s">
        <v>2962</v>
      </c>
      <c r="N24" s="2665"/>
      <c r="O24" s="1409" t="e">
        <f>O22/O23</f>
        <v>#DIV/0!</v>
      </c>
      <c r="P24" s="1399"/>
    </row>
    <row r="25" spans="1:16" s="1244" customFormat="1" ht="18.75" customHeight="1" x14ac:dyDescent="0.15">
      <c r="A25" s="1397"/>
      <c r="B25" s="1412"/>
      <c r="G25" s="1413"/>
      <c r="M25" s="2665" t="s">
        <v>3023</v>
      </c>
      <c r="N25" s="2665"/>
      <c r="O25" s="1425" t="s">
        <v>1537</v>
      </c>
      <c r="P25" s="1399"/>
    </row>
    <row r="26" spans="1:16" s="1244" customFormat="1" ht="18.75" customHeight="1" x14ac:dyDescent="0.15">
      <c r="A26" s="1397"/>
      <c r="B26" s="1412"/>
      <c r="G26" s="1413"/>
      <c r="M26" s="1402" t="s">
        <v>2965</v>
      </c>
      <c r="N26" s="2665" t="e">
        <f>IF(O24&gt;=20%,"要件を満たしています","要件を満たしていません")</f>
        <v>#DIV/0!</v>
      </c>
      <c r="O26" s="2665"/>
      <c r="P26" s="1399"/>
    </row>
    <row r="27" spans="1:16" s="1244" customFormat="1" ht="9" customHeight="1" thickBot="1" x14ac:dyDescent="0.2">
      <c r="A27" s="1417"/>
      <c r="B27" s="1418"/>
      <c r="C27" s="1419"/>
      <c r="D27" s="1419"/>
      <c r="E27" s="1419"/>
      <c r="F27" s="1419"/>
      <c r="G27" s="1419"/>
      <c r="H27" s="1419"/>
      <c r="I27" s="1419"/>
      <c r="J27" s="1419"/>
      <c r="K27" s="1419"/>
      <c r="L27" s="1419"/>
      <c r="M27" s="1419"/>
      <c r="N27" s="1419"/>
      <c r="O27" s="1420"/>
      <c r="P27" s="1421"/>
    </row>
    <row r="28" spans="1:16" ht="13.5" customHeight="1" thickBot="1" x14ac:dyDescent="0.2">
      <c r="B28" s="1412"/>
    </row>
    <row r="29" spans="1:16" ht="20.25" customHeight="1" x14ac:dyDescent="0.15">
      <c r="A29" s="1390"/>
      <c r="B29" s="1470" t="s">
        <v>2966</v>
      </c>
      <c r="C29" s="1471"/>
      <c r="D29" s="1471"/>
      <c r="E29" s="1471"/>
      <c r="F29" s="1471"/>
      <c r="G29" s="1471"/>
      <c r="H29" s="1471"/>
      <c r="I29" s="1422"/>
      <c r="J29" s="1422"/>
      <c r="K29" s="1422"/>
      <c r="L29" s="1422"/>
      <c r="M29" s="1422"/>
      <c r="N29" s="1422"/>
      <c r="O29" s="1472" t="s">
        <v>3024</v>
      </c>
      <c r="P29" s="1392"/>
    </row>
    <row r="30" spans="1:16" ht="7.5" customHeight="1" x14ac:dyDescent="0.15">
      <c r="A30" s="1394"/>
      <c r="B30" s="1473"/>
      <c r="C30" s="1473"/>
      <c r="D30" s="1473"/>
      <c r="E30" s="1473"/>
      <c r="F30" s="1473"/>
      <c r="G30" s="1473"/>
      <c r="H30" s="1473"/>
      <c r="P30" s="1396"/>
    </row>
    <row r="31" spans="1:16" s="1244" customFormat="1" ht="20.25" customHeight="1" x14ac:dyDescent="0.15">
      <c r="A31" s="1397"/>
      <c r="B31" s="2649"/>
      <c r="C31" s="2652"/>
      <c r="D31" s="2652"/>
      <c r="E31" s="2652"/>
      <c r="F31" s="2652"/>
      <c r="G31" s="2652"/>
      <c r="H31" s="2652"/>
      <c r="I31" s="2652"/>
      <c r="J31" s="2652"/>
      <c r="K31" s="2652"/>
      <c r="L31" s="2653"/>
      <c r="M31" s="2654" t="s">
        <v>3019</v>
      </c>
      <c r="N31" s="1398"/>
      <c r="O31" s="2657" t="s">
        <v>2950</v>
      </c>
      <c r="P31" s="1399"/>
    </row>
    <row r="32" spans="1:16" s="1244" customFormat="1" ht="18.75" customHeight="1" x14ac:dyDescent="0.15">
      <c r="A32" s="1397"/>
      <c r="B32" s="2650"/>
      <c r="C32" s="2655" t="s">
        <v>2951</v>
      </c>
      <c r="D32" s="2651"/>
      <c r="E32" s="2655" t="s">
        <v>2952</v>
      </c>
      <c r="F32" s="2651"/>
      <c r="G32" s="2655" t="s">
        <v>2953</v>
      </c>
      <c r="H32" s="2651"/>
      <c r="I32" s="2699" t="s">
        <v>2954</v>
      </c>
      <c r="J32" s="2700"/>
      <c r="K32" s="2699" t="s">
        <v>2955</v>
      </c>
      <c r="L32" s="2700"/>
      <c r="M32" s="2655"/>
      <c r="N32" s="2661" t="s">
        <v>3020</v>
      </c>
      <c r="O32" s="2658"/>
      <c r="P32" s="1399"/>
    </row>
    <row r="33" spans="1:16" s="1244" customFormat="1" ht="57" customHeight="1" x14ac:dyDescent="0.15">
      <c r="A33" s="1397"/>
      <c r="B33" s="2651"/>
      <c r="C33" s="1465"/>
      <c r="D33" s="1401" t="s">
        <v>3021</v>
      </c>
      <c r="E33" s="1465"/>
      <c r="F33" s="1401" t="s">
        <v>3021</v>
      </c>
      <c r="G33" s="1465"/>
      <c r="H33" s="1401" t="s">
        <v>3021</v>
      </c>
      <c r="I33" s="1465"/>
      <c r="J33" s="1401" t="s">
        <v>3021</v>
      </c>
      <c r="K33" s="1465"/>
      <c r="L33" s="1401" t="s">
        <v>3021</v>
      </c>
      <c r="M33" s="2656"/>
      <c r="N33" s="2662"/>
      <c r="O33" s="2659"/>
      <c r="P33" s="1399"/>
    </row>
    <row r="34" spans="1:16" s="1244" customFormat="1" ht="18.75" customHeight="1" x14ac:dyDescent="0.15">
      <c r="A34" s="1397"/>
      <c r="B34" s="1474" t="s">
        <v>3025</v>
      </c>
      <c r="C34" s="1405"/>
      <c r="D34" s="1405"/>
      <c r="E34" s="1405"/>
      <c r="F34" s="1405"/>
      <c r="G34" s="1405"/>
      <c r="H34" s="1405"/>
      <c r="I34" s="1405"/>
      <c r="J34" s="1405"/>
      <c r="K34" s="1405"/>
      <c r="L34" s="1405"/>
      <c r="M34" s="1403">
        <f t="shared" ref="M34:N36" si="2">SUM(C34,E34,G34,I34,K34)</f>
        <v>0</v>
      </c>
      <c r="N34" s="1403">
        <f t="shared" si="2"/>
        <v>0</v>
      </c>
      <c r="O34" s="1406" t="e">
        <f>+N34/M34</f>
        <v>#DIV/0!</v>
      </c>
      <c r="P34" s="1399"/>
    </row>
    <row r="35" spans="1:16" s="1244" customFormat="1" ht="18.75" customHeight="1" x14ac:dyDescent="0.15">
      <c r="A35" s="1397"/>
      <c r="B35" s="1474" t="s">
        <v>3026</v>
      </c>
      <c r="C35" s="1405"/>
      <c r="D35" s="1405"/>
      <c r="E35" s="1405"/>
      <c r="F35" s="1405"/>
      <c r="G35" s="1405"/>
      <c r="H35" s="1405"/>
      <c r="I35" s="1405"/>
      <c r="J35" s="1405"/>
      <c r="K35" s="1405"/>
      <c r="L35" s="1405"/>
      <c r="M35" s="1403">
        <f t="shared" si="2"/>
        <v>0</v>
      </c>
      <c r="N35" s="1403">
        <f t="shared" si="2"/>
        <v>0</v>
      </c>
      <c r="O35" s="1406" t="e">
        <f>+N35/M35</f>
        <v>#DIV/0!</v>
      </c>
      <c r="P35" s="1399"/>
    </row>
    <row r="36" spans="1:16" s="1244" customFormat="1" ht="18.75" customHeight="1" x14ac:dyDescent="0.15">
      <c r="A36" s="1397"/>
      <c r="B36" s="1474" t="s">
        <v>3026</v>
      </c>
      <c r="C36" s="1405"/>
      <c r="D36" s="1405"/>
      <c r="E36" s="1405"/>
      <c r="F36" s="1405"/>
      <c r="G36" s="1405"/>
      <c r="H36" s="1405"/>
      <c r="I36" s="1405"/>
      <c r="J36" s="1405"/>
      <c r="K36" s="1405"/>
      <c r="L36" s="1405"/>
      <c r="M36" s="1403">
        <f t="shared" si="2"/>
        <v>0</v>
      </c>
      <c r="N36" s="1403">
        <f t="shared" si="2"/>
        <v>0</v>
      </c>
      <c r="O36" s="1406" t="e">
        <f>+N36/M36</f>
        <v>#DIV/0!</v>
      </c>
      <c r="P36" s="1399"/>
    </row>
    <row r="37" spans="1:16" s="1244" customFormat="1" ht="18.75" customHeight="1" x14ac:dyDescent="0.15">
      <c r="A37" s="1397"/>
      <c r="B37" s="2663" t="s">
        <v>3022</v>
      </c>
      <c r="C37" s="2663"/>
      <c r="D37" s="2663"/>
      <c r="E37" s="2663"/>
      <c r="F37" s="2663"/>
      <c r="G37" s="2663"/>
      <c r="H37" s="2663"/>
      <c r="I37" s="2663"/>
      <c r="J37" s="1410"/>
      <c r="K37" s="1466"/>
      <c r="L37" s="1466"/>
      <c r="M37" s="2665" t="s">
        <v>2960</v>
      </c>
      <c r="N37" s="2665"/>
      <c r="O37" s="1467" t="e">
        <f>SUM(O34:O36)</f>
        <v>#DIV/0!</v>
      </c>
      <c r="P37" s="1399"/>
    </row>
    <row r="38" spans="1:16" s="1244" customFormat="1" ht="18.75" customHeight="1" x14ac:dyDescent="0.15">
      <c r="A38" s="1397"/>
      <c r="B38" s="2666" t="s">
        <v>3027</v>
      </c>
      <c r="C38" s="2666"/>
      <c r="D38" s="2666"/>
      <c r="E38" s="2666"/>
      <c r="F38" s="2666"/>
      <c r="G38" s="2666"/>
      <c r="H38" s="2666"/>
      <c r="I38" s="2666"/>
      <c r="J38" s="2666"/>
      <c r="K38" s="2666"/>
      <c r="L38" s="1466"/>
      <c r="M38" s="2665" t="s">
        <v>2962</v>
      </c>
      <c r="N38" s="2665"/>
      <c r="O38" s="1409" t="e">
        <f>O37/3</f>
        <v>#DIV/0!</v>
      </c>
      <c r="P38" s="1399"/>
    </row>
    <row r="39" spans="1:16" s="1244" customFormat="1" ht="18.75" customHeight="1" x14ac:dyDescent="0.15">
      <c r="A39" s="1397"/>
      <c r="B39" s="2666"/>
      <c r="C39" s="2666"/>
      <c r="D39" s="2666"/>
      <c r="E39" s="2666"/>
      <c r="F39" s="2666"/>
      <c r="G39" s="2666"/>
      <c r="H39" s="2666"/>
      <c r="I39" s="2666"/>
      <c r="J39" s="2666"/>
      <c r="K39" s="2666"/>
      <c r="L39" s="1466"/>
      <c r="M39" s="2665" t="s">
        <v>3023</v>
      </c>
      <c r="N39" s="2665"/>
      <c r="O39" s="1425" t="s">
        <v>1537</v>
      </c>
      <c r="P39" s="1399"/>
    </row>
    <row r="40" spans="1:16" s="1244" customFormat="1" ht="18.75" customHeight="1" x14ac:dyDescent="0.15">
      <c r="A40" s="1397"/>
      <c r="B40" s="1412"/>
      <c r="C40" s="1466"/>
      <c r="D40" s="1466"/>
      <c r="E40" s="1466"/>
      <c r="F40" s="1466"/>
      <c r="G40" s="1469"/>
      <c r="H40" s="1466"/>
      <c r="I40" s="1466"/>
      <c r="J40" s="1466"/>
      <c r="K40" s="1466"/>
      <c r="L40" s="1466"/>
      <c r="M40" s="1402" t="s">
        <v>2965</v>
      </c>
      <c r="N40" s="2665" t="e">
        <f>IF(O38&gt;=20%,"要件を満たしています","要件を満たしていません")</f>
        <v>#DIV/0!</v>
      </c>
      <c r="O40" s="2665"/>
      <c r="P40" s="1399"/>
    </row>
    <row r="41" spans="1:16" s="1244" customFormat="1" ht="6.75" customHeight="1" thickBot="1" x14ac:dyDescent="0.2">
      <c r="A41" s="1417"/>
      <c r="B41" s="1418"/>
      <c r="C41" s="1475"/>
      <c r="D41" s="1475"/>
      <c r="E41" s="1475"/>
      <c r="F41" s="1475"/>
      <c r="G41" s="1476"/>
      <c r="H41" s="1475"/>
      <c r="I41" s="1475"/>
      <c r="J41" s="1475"/>
      <c r="K41" s="1475"/>
      <c r="L41" s="1475"/>
      <c r="M41" s="1430"/>
      <c r="N41" s="1430"/>
      <c r="O41" s="1430"/>
      <c r="P41" s="1421"/>
    </row>
    <row r="42" spans="1:16" ht="7.5" customHeight="1" x14ac:dyDescent="0.15"/>
  </sheetData>
  <mergeCells count="35">
    <mergeCell ref="M23:N23"/>
    <mergeCell ref="L1:O1"/>
    <mergeCell ref="J2:K2"/>
    <mergeCell ref="L2:O2"/>
    <mergeCell ref="B7:B9"/>
    <mergeCell ref="C7:L7"/>
    <mergeCell ref="M7:M9"/>
    <mergeCell ref="O7:O9"/>
    <mergeCell ref="C8:D8"/>
    <mergeCell ref="E8:F8"/>
    <mergeCell ref="G8:H8"/>
    <mergeCell ref="I8:J8"/>
    <mergeCell ref="K8:L8"/>
    <mergeCell ref="N8:N9"/>
    <mergeCell ref="B22:I22"/>
    <mergeCell ref="M22:N22"/>
    <mergeCell ref="M24:N24"/>
    <mergeCell ref="M25:N25"/>
    <mergeCell ref="N26:O26"/>
    <mergeCell ref="B31:B33"/>
    <mergeCell ref="C31:L31"/>
    <mergeCell ref="M31:M33"/>
    <mergeCell ref="O31:O33"/>
    <mergeCell ref="C32:D32"/>
    <mergeCell ref="E32:F32"/>
    <mergeCell ref="G32:H32"/>
    <mergeCell ref="N40:O40"/>
    <mergeCell ref="I32:J32"/>
    <mergeCell ref="K32:L32"/>
    <mergeCell ref="N32:N33"/>
    <mergeCell ref="B37:I37"/>
    <mergeCell ref="M37:N37"/>
    <mergeCell ref="B38:K39"/>
    <mergeCell ref="M38:N38"/>
    <mergeCell ref="M39:N39"/>
  </mergeCells>
  <phoneticPr fontId="2"/>
  <conditionalFormatting sqref="N26:O26">
    <cfRule type="cellIs" dxfId="23" priority="3" stopIfTrue="1" operator="equal">
      <formula>"要件を満たしていません"</formula>
    </cfRule>
    <cfRule type="containsText" dxfId="22" priority="4" stopIfTrue="1" operator="containsText" text="要件を満たしていません">
      <formula>NOT(ISERROR(SEARCH("要件を満たしていません",N26)))</formula>
    </cfRule>
  </conditionalFormatting>
  <conditionalFormatting sqref="N40:O41">
    <cfRule type="cellIs" dxfId="21" priority="1" stopIfTrue="1" operator="equal">
      <formula>"要件を満たしていません"</formula>
    </cfRule>
    <cfRule type="containsText" dxfId="20" priority="2" stopIfTrue="1" operator="containsText" text="要件を満たしていません">
      <formula>NOT(ISERROR(SEARCH("要件を満たしていません",N40)))</formula>
    </cfRule>
  </conditionalFormatting>
  <pageMargins left="0.70866141732283472" right="0.70866141732283472" top="0.74803149606299213" bottom="0.74803149606299213" header="0.31496062992125984" footer="0.31496062992125984"/>
  <pageSetup paperSize="9" scale="69"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72"/>
  <sheetViews>
    <sheetView view="pageBreakPreview" zoomScale="115" zoomScaleNormal="100" zoomScaleSheetLayoutView="115" workbookViewId="0">
      <selection activeCell="I14" sqref="I14:J16"/>
    </sheetView>
  </sheetViews>
  <sheetFormatPr defaultRowHeight="21" customHeight="1" x14ac:dyDescent="0.15"/>
  <cols>
    <col min="1" max="1" width="1.625" style="1218" customWidth="1"/>
    <col min="2" max="2" width="27" style="1218" customWidth="1"/>
    <col min="3" max="13" width="7.25" style="1218" customWidth="1"/>
    <col min="14" max="14" width="7.5" style="1218" customWidth="1"/>
    <col min="15" max="256" width="9" style="1218"/>
    <col min="257" max="257" width="1.625" style="1218" customWidth="1"/>
    <col min="258" max="258" width="27" style="1218" customWidth="1"/>
    <col min="259" max="269" width="7.25" style="1218" customWidth="1"/>
    <col min="270" max="270" width="7.5" style="1218" customWidth="1"/>
    <col min="271" max="512" width="9" style="1218"/>
    <col min="513" max="513" width="1.625" style="1218" customWidth="1"/>
    <col min="514" max="514" width="27" style="1218" customWidth="1"/>
    <col min="515" max="525" width="7.25" style="1218" customWidth="1"/>
    <col min="526" max="526" width="7.5" style="1218" customWidth="1"/>
    <col min="527" max="768" width="9" style="1218"/>
    <col min="769" max="769" width="1.625" style="1218" customWidth="1"/>
    <col min="770" max="770" width="27" style="1218" customWidth="1"/>
    <col min="771" max="781" width="7.25" style="1218" customWidth="1"/>
    <col min="782" max="782" width="7.5" style="1218" customWidth="1"/>
    <col min="783" max="1024" width="9" style="1218"/>
    <col min="1025" max="1025" width="1.625" style="1218" customWidth="1"/>
    <col min="1026" max="1026" width="27" style="1218" customWidth="1"/>
    <col min="1027" max="1037" width="7.25" style="1218" customWidth="1"/>
    <col min="1038" max="1038" width="7.5" style="1218" customWidth="1"/>
    <col min="1039" max="1280" width="9" style="1218"/>
    <col min="1281" max="1281" width="1.625" style="1218" customWidth="1"/>
    <col min="1282" max="1282" width="27" style="1218" customWidth="1"/>
    <col min="1283" max="1293" width="7.25" style="1218" customWidth="1"/>
    <col min="1294" max="1294" width="7.5" style="1218" customWidth="1"/>
    <col min="1295" max="1536" width="9" style="1218"/>
    <col min="1537" max="1537" width="1.625" style="1218" customWidth="1"/>
    <col min="1538" max="1538" width="27" style="1218" customWidth="1"/>
    <col min="1539" max="1549" width="7.25" style="1218" customWidth="1"/>
    <col min="1550" max="1550" width="7.5" style="1218" customWidth="1"/>
    <col min="1551" max="1792" width="9" style="1218"/>
    <col min="1793" max="1793" width="1.625" style="1218" customWidth="1"/>
    <col min="1794" max="1794" width="27" style="1218" customWidth="1"/>
    <col min="1795" max="1805" width="7.25" style="1218" customWidth="1"/>
    <col min="1806" max="1806" width="7.5" style="1218" customWidth="1"/>
    <col min="1807" max="2048" width="9" style="1218"/>
    <col min="2049" max="2049" width="1.625" style="1218" customWidth="1"/>
    <col min="2050" max="2050" width="27" style="1218" customWidth="1"/>
    <col min="2051" max="2061" width="7.25" style="1218" customWidth="1"/>
    <col min="2062" max="2062" width="7.5" style="1218" customWidth="1"/>
    <col min="2063" max="2304" width="9" style="1218"/>
    <col min="2305" max="2305" width="1.625" style="1218" customWidth="1"/>
    <col min="2306" max="2306" width="27" style="1218" customWidth="1"/>
    <col min="2307" max="2317" width="7.25" style="1218" customWidth="1"/>
    <col min="2318" max="2318" width="7.5" style="1218" customWidth="1"/>
    <col min="2319" max="2560" width="9" style="1218"/>
    <col min="2561" max="2561" width="1.625" style="1218" customWidth="1"/>
    <col min="2562" max="2562" width="27" style="1218" customWidth="1"/>
    <col min="2563" max="2573" width="7.25" style="1218" customWidth="1"/>
    <col min="2574" max="2574" width="7.5" style="1218" customWidth="1"/>
    <col min="2575" max="2816" width="9" style="1218"/>
    <col min="2817" max="2817" width="1.625" style="1218" customWidth="1"/>
    <col min="2818" max="2818" width="27" style="1218" customWidth="1"/>
    <col min="2819" max="2829" width="7.25" style="1218" customWidth="1"/>
    <col min="2830" max="2830" width="7.5" style="1218" customWidth="1"/>
    <col min="2831" max="3072" width="9" style="1218"/>
    <col min="3073" max="3073" width="1.625" style="1218" customWidth="1"/>
    <col min="3074" max="3074" width="27" style="1218" customWidth="1"/>
    <col min="3075" max="3085" width="7.25" style="1218" customWidth="1"/>
    <col min="3086" max="3086" width="7.5" style="1218" customWidth="1"/>
    <col min="3087" max="3328" width="9" style="1218"/>
    <col min="3329" max="3329" width="1.625" style="1218" customWidth="1"/>
    <col min="3330" max="3330" width="27" style="1218" customWidth="1"/>
    <col min="3331" max="3341" width="7.25" style="1218" customWidth="1"/>
    <col min="3342" max="3342" width="7.5" style="1218" customWidth="1"/>
    <col min="3343" max="3584" width="9" style="1218"/>
    <col min="3585" max="3585" width="1.625" style="1218" customWidth="1"/>
    <col min="3586" max="3586" width="27" style="1218" customWidth="1"/>
    <col min="3587" max="3597" width="7.25" style="1218" customWidth="1"/>
    <col min="3598" max="3598" width="7.5" style="1218" customWidth="1"/>
    <col min="3599" max="3840" width="9" style="1218"/>
    <col min="3841" max="3841" width="1.625" style="1218" customWidth="1"/>
    <col min="3842" max="3842" width="27" style="1218" customWidth="1"/>
    <col min="3843" max="3853" width="7.25" style="1218" customWidth="1"/>
    <col min="3854" max="3854" width="7.5" style="1218" customWidth="1"/>
    <col min="3855" max="4096" width="9" style="1218"/>
    <col min="4097" max="4097" width="1.625" style="1218" customWidth="1"/>
    <col min="4098" max="4098" width="27" style="1218" customWidth="1"/>
    <col min="4099" max="4109" width="7.25" style="1218" customWidth="1"/>
    <col min="4110" max="4110" width="7.5" style="1218" customWidth="1"/>
    <col min="4111" max="4352" width="9" style="1218"/>
    <col min="4353" max="4353" width="1.625" style="1218" customWidth="1"/>
    <col min="4354" max="4354" width="27" style="1218" customWidth="1"/>
    <col min="4355" max="4365" width="7.25" style="1218" customWidth="1"/>
    <col min="4366" max="4366" width="7.5" style="1218" customWidth="1"/>
    <col min="4367" max="4608" width="9" style="1218"/>
    <col min="4609" max="4609" width="1.625" style="1218" customWidth="1"/>
    <col min="4610" max="4610" width="27" style="1218" customWidth="1"/>
    <col min="4611" max="4621" width="7.25" style="1218" customWidth="1"/>
    <col min="4622" max="4622" width="7.5" style="1218" customWidth="1"/>
    <col min="4623" max="4864" width="9" style="1218"/>
    <col min="4865" max="4865" width="1.625" style="1218" customWidth="1"/>
    <col min="4866" max="4866" width="27" style="1218" customWidth="1"/>
    <col min="4867" max="4877" width="7.25" style="1218" customWidth="1"/>
    <col min="4878" max="4878" width="7.5" style="1218" customWidth="1"/>
    <col min="4879" max="5120" width="9" style="1218"/>
    <col min="5121" max="5121" width="1.625" style="1218" customWidth="1"/>
    <col min="5122" max="5122" width="27" style="1218" customWidth="1"/>
    <col min="5123" max="5133" width="7.25" style="1218" customWidth="1"/>
    <col min="5134" max="5134" width="7.5" style="1218" customWidth="1"/>
    <col min="5135" max="5376" width="9" style="1218"/>
    <col min="5377" max="5377" width="1.625" style="1218" customWidth="1"/>
    <col min="5378" max="5378" width="27" style="1218" customWidth="1"/>
    <col min="5379" max="5389" width="7.25" style="1218" customWidth="1"/>
    <col min="5390" max="5390" width="7.5" style="1218" customWidth="1"/>
    <col min="5391" max="5632" width="9" style="1218"/>
    <col min="5633" max="5633" width="1.625" style="1218" customWidth="1"/>
    <col min="5634" max="5634" width="27" style="1218" customWidth="1"/>
    <col min="5635" max="5645" width="7.25" style="1218" customWidth="1"/>
    <col min="5646" max="5646" width="7.5" style="1218" customWidth="1"/>
    <col min="5647" max="5888" width="9" style="1218"/>
    <col min="5889" max="5889" width="1.625" style="1218" customWidth="1"/>
    <col min="5890" max="5890" width="27" style="1218" customWidth="1"/>
    <col min="5891" max="5901" width="7.25" style="1218" customWidth="1"/>
    <col min="5902" max="5902" width="7.5" style="1218" customWidth="1"/>
    <col min="5903" max="6144" width="9" style="1218"/>
    <col min="6145" max="6145" width="1.625" style="1218" customWidth="1"/>
    <col min="6146" max="6146" width="27" style="1218" customWidth="1"/>
    <col min="6147" max="6157" width="7.25" style="1218" customWidth="1"/>
    <col min="6158" max="6158" width="7.5" style="1218" customWidth="1"/>
    <col min="6159" max="6400" width="9" style="1218"/>
    <col min="6401" max="6401" width="1.625" style="1218" customWidth="1"/>
    <col min="6402" max="6402" width="27" style="1218" customWidth="1"/>
    <col min="6403" max="6413" width="7.25" style="1218" customWidth="1"/>
    <col min="6414" max="6414" width="7.5" style="1218" customWidth="1"/>
    <col min="6415" max="6656" width="9" style="1218"/>
    <col min="6657" max="6657" width="1.625" style="1218" customWidth="1"/>
    <col min="6658" max="6658" width="27" style="1218" customWidth="1"/>
    <col min="6659" max="6669" width="7.25" style="1218" customWidth="1"/>
    <col min="6670" max="6670" width="7.5" style="1218" customWidth="1"/>
    <col min="6671" max="6912" width="9" style="1218"/>
    <col min="6913" max="6913" width="1.625" style="1218" customWidth="1"/>
    <col min="6914" max="6914" width="27" style="1218" customWidth="1"/>
    <col min="6915" max="6925" width="7.25" style="1218" customWidth="1"/>
    <col min="6926" max="6926" width="7.5" style="1218" customWidth="1"/>
    <col min="6927" max="7168" width="9" style="1218"/>
    <col min="7169" max="7169" width="1.625" style="1218" customWidth="1"/>
    <col min="7170" max="7170" width="27" style="1218" customWidth="1"/>
    <col min="7171" max="7181" width="7.25" style="1218" customWidth="1"/>
    <col min="7182" max="7182" width="7.5" style="1218" customWidth="1"/>
    <col min="7183" max="7424" width="9" style="1218"/>
    <col min="7425" max="7425" width="1.625" style="1218" customWidth="1"/>
    <col min="7426" max="7426" width="27" style="1218" customWidth="1"/>
    <col min="7427" max="7437" width="7.25" style="1218" customWidth="1"/>
    <col min="7438" max="7438" width="7.5" style="1218" customWidth="1"/>
    <col min="7439" max="7680" width="9" style="1218"/>
    <col min="7681" max="7681" width="1.625" style="1218" customWidth="1"/>
    <col min="7682" max="7682" width="27" style="1218" customWidth="1"/>
    <col min="7683" max="7693" width="7.25" style="1218" customWidth="1"/>
    <col min="7694" max="7694" width="7.5" style="1218" customWidth="1"/>
    <col min="7695" max="7936" width="9" style="1218"/>
    <col min="7937" max="7937" width="1.625" style="1218" customWidth="1"/>
    <col min="7938" max="7938" width="27" style="1218" customWidth="1"/>
    <col min="7939" max="7949" width="7.25" style="1218" customWidth="1"/>
    <col min="7950" max="7950" width="7.5" style="1218" customWidth="1"/>
    <col min="7951" max="8192" width="9" style="1218"/>
    <col min="8193" max="8193" width="1.625" style="1218" customWidth="1"/>
    <col min="8194" max="8194" width="27" style="1218" customWidth="1"/>
    <col min="8195" max="8205" width="7.25" style="1218" customWidth="1"/>
    <col min="8206" max="8206" width="7.5" style="1218" customWidth="1"/>
    <col min="8207" max="8448" width="9" style="1218"/>
    <col min="8449" max="8449" width="1.625" style="1218" customWidth="1"/>
    <col min="8450" max="8450" width="27" style="1218" customWidth="1"/>
    <col min="8451" max="8461" width="7.25" style="1218" customWidth="1"/>
    <col min="8462" max="8462" width="7.5" style="1218" customWidth="1"/>
    <col min="8463" max="8704" width="9" style="1218"/>
    <col min="8705" max="8705" width="1.625" style="1218" customWidth="1"/>
    <col min="8706" max="8706" width="27" style="1218" customWidth="1"/>
    <col min="8707" max="8717" width="7.25" style="1218" customWidth="1"/>
    <col min="8718" max="8718" width="7.5" style="1218" customWidth="1"/>
    <col min="8719" max="8960" width="9" style="1218"/>
    <col min="8961" max="8961" width="1.625" style="1218" customWidth="1"/>
    <col min="8962" max="8962" width="27" style="1218" customWidth="1"/>
    <col min="8963" max="8973" width="7.25" style="1218" customWidth="1"/>
    <col min="8974" max="8974" width="7.5" style="1218" customWidth="1"/>
    <col min="8975" max="9216" width="9" style="1218"/>
    <col min="9217" max="9217" width="1.625" style="1218" customWidth="1"/>
    <col min="9218" max="9218" width="27" style="1218" customWidth="1"/>
    <col min="9219" max="9229" width="7.25" style="1218" customWidth="1"/>
    <col min="9230" max="9230" width="7.5" style="1218" customWidth="1"/>
    <col min="9231" max="9472" width="9" style="1218"/>
    <col min="9473" max="9473" width="1.625" style="1218" customWidth="1"/>
    <col min="9474" max="9474" width="27" style="1218" customWidth="1"/>
    <col min="9475" max="9485" width="7.25" style="1218" customWidth="1"/>
    <col min="9486" max="9486" width="7.5" style="1218" customWidth="1"/>
    <col min="9487" max="9728" width="9" style="1218"/>
    <col min="9729" max="9729" width="1.625" style="1218" customWidth="1"/>
    <col min="9730" max="9730" width="27" style="1218" customWidth="1"/>
    <col min="9731" max="9741" width="7.25" style="1218" customWidth="1"/>
    <col min="9742" max="9742" width="7.5" style="1218" customWidth="1"/>
    <col min="9743" max="9984" width="9" style="1218"/>
    <col min="9985" max="9985" width="1.625" style="1218" customWidth="1"/>
    <col min="9986" max="9986" width="27" style="1218" customWidth="1"/>
    <col min="9987" max="9997" width="7.25" style="1218" customWidth="1"/>
    <col min="9998" max="9998" width="7.5" style="1218" customWidth="1"/>
    <col min="9999" max="10240" width="9" style="1218"/>
    <col min="10241" max="10241" width="1.625" style="1218" customWidth="1"/>
    <col min="10242" max="10242" width="27" style="1218" customWidth="1"/>
    <col min="10243" max="10253" width="7.25" style="1218" customWidth="1"/>
    <col min="10254" max="10254" width="7.5" style="1218" customWidth="1"/>
    <col min="10255" max="10496" width="9" style="1218"/>
    <col min="10497" max="10497" width="1.625" style="1218" customWidth="1"/>
    <col min="10498" max="10498" width="27" style="1218" customWidth="1"/>
    <col min="10499" max="10509" width="7.25" style="1218" customWidth="1"/>
    <col min="10510" max="10510" width="7.5" style="1218" customWidth="1"/>
    <col min="10511" max="10752" width="9" style="1218"/>
    <col min="10753" max="10753" width="1.625" style="1218" customWidth="1"/>
    <col min="10754" max="10754" width="27" style="1218" customWidth="1"/>
    <col min="10755" max="10765" width="7.25" style="1218" customWidth="1"/>
    <col min="10766" max="10766" width="7.5" style="1218" customWidth="1"/>
    <col min="10767" max="11008" width="9" style="1218"/>
    <col min="11009" max="11009" width="1.625" style="1218" customWidth="1"/>
    <col min="11010" max="11010" width="27" style="1218" customWidth="1"/>
    <col min="11011" max="11021" width="7.25" style="1218" customWidth="1"/>
    <col min="11022" max="11022" width="7.5" style="1218" customWidth="1"/>
    <col min="11023" max="11264" width="9" style="1218"/>
    <col min="11265" max="11265" width="1.625" style="1218" customWidth="1"/>
    <col min="11266" max="11266" width="27" style="1218" customWidth="1"/>
    <col min="11267" max="11277" width="7.25" style="1218" customWidth="1"/>
    <col min="11278" max="11278" width="7.5" style="1218" customWidth="1"/>
    <col min="11279" max="11520" width="9" style="1218"/>
    <col min="11521" max="11521" width="1.625" style="1218" customWidth="1"/>
    <col min="11522" max="11522" width="27" style="1218" customWidth="1"/>
    <col min="11523" max="11533" width="7.25" style="1218" customWidth="1"/>
    <col min="11534" max="11534" width="7.5" style="1218" customWidth="1"/>
    <col min="11535" max="11776" width="9" style="1218"/>
    <col min="11777" max="11777" width="1.625" style="1218" customWidth="1"/>
    <col min="11778" max="11778" width="27" style="1218" customWidth="1"/>
    <col min="11779" max="11789" width="7.25" style="1218" customWidth="1"/>
    <col min="11790" max="11790" width="7.5" style="1218" customWidth="1"/>
    <col min="11791" max="12032" width="9" style="1218"/>
    <col min="12033" max="12033" width="1.625" style="1218" customWidth="1"/>
    <col min="12034" max="12034" width="27" style="1218" customWidth="1"/>
    <col min="12035" max="12045" width="7.25" style="1218" customWidth="1"/>
    <col min="12046" max="12046" width="7.5" style="1218" customWidth="1"/>
    <col min="12047" max="12288" width="9" style="1218"/>
    <col min="12289" max="12289" width="1.625" style="1218" customWidth="1"/>
    <col min="12290" max="12290" width="27" style="1218" customWidth="1"/>
    <col min="12291" max="12301" width="7.25" style="1218" customWidth="1"/>
    <col min="12302" max="12302" width="7.5" style="1218" customWidth="1"/>
    <col min="12303" max="12544" width="9" style="1218"/>
    <col min="12545" max="12545" width="1.625" style="1218" customWidth="1"/>
    <col min="12546" max="12546" width="27" style="1218" customWidth="1"/>
    <col min="12547" max="12557" width="7.25" style="1218" customWidth="1"/>
    <col min="12558" max="12558" width="7.5" style="1218" customWidth="1"/>
    <col min="12559" max="12800" width="9" style="1218"/>
    <col min="12801" max="12801" width="1.625" style="1218" customWidth="1"/>
    <col min="12802" max="12802" width="27" style="1218" customWidth="1"/>
    <col min="12803" max="12813" width="7.25" style="1218" customWidth="1"/>
    <col min="12814" max="12814" width="7.5" style="1218" customWidth="1"/>
    <col min="12815" max="13056" width="9" style="1218"/>
    <col min="13057" max="13057" width="1.625" style="1218" customWidth="1"/>
    <col min="13058" max="13058" width="27" style="1218" customWidth="1"/>
    <col min="13059" max="13069" width="7.25" style="1218" customWidth="1"/>
    <col min="13070" max="13070" width="7.5" style="1218" customWidth="1"/>
    <col min="13071" max="13312" width="9" style="1218"/>
    <col min="13313" max="13313" width="1.625" style="1218" customWidth="1"/>
    <col min="13314" max="13314" width="27" style="1218" customWidth="1"/>
    <col min="13315" max="13325" width="7.25" style="1218" customWidth="1"/>
    <col min="13326" max="13326" width="7.5" style="1218" customWidth="1"/>
    <col min="13327" max="13568" width="9" style="1218"/>
    <col min="13569" max="13569" width="1.625" style="1218" customWidth="1"/>
    <col min="13570" max="13570" width="27" style="1218" customWidth="1"/>
    <col min="13571" max="13581" width="7.25" style="1218" customWidth="1"/>
    <col min="13582" max="13582" width="7.5" style="1218" customWidth="1"/>
    <col min="13583" max="13824" width="9" style="1218"/>
    <col min="13825" max="13825" width="1.625" style="1218" customWidth="1"/>
    <col min="13826" max="13826" width="27" style="1218" customWidth="1"/>
    <col min="13827" max="13837" width="7.25" style="1218" customWidth="1"/>
    <col min="13838" max="13838" width="7.5" style="1218" customWidth="1"/>
    <col min="13839" max="14080" width="9" style="1218"/>
    <col min="14081" max="14081" width="1.625" style="1218" customWidth="1"/>
    <col min="14082" max="14082" width="27" style="1218" customWidth="1"/>
    <col min="14083" max="14093" width="7.25" style="1218" customWidth="1"/>
    <col min="14094" max="14094" width="7.5" style="1218" customWidth="1"/>
    <col min="14095" max="14336" width="9" style="1218"/>
    <col min="14337" max="14337" width="1.625" style="1218" customWidth="1"/>
    <col min="14338" max="14338" width="27" style="1218" customWidth="1"/>
    <col min="14339" max="14349" width="7.25" style="1218" customWidth="1"/>
    <col min="14350" max="14350" width="7.5" style="1218" customWidth="1"/>
    <col min="14351" max="14592" width="9" style="1218"/>
    <col min="14593" max="14593" width="1.625" style="1218" customWidth="1"/>
    <col min="14594" max="14594" width="27" style="1218" customWidth="1"/>
    <col min="14595" max="14605" width="7.25" style="1218" customWidth="1"/>
    <col min="14606" max="14606" width="7.5" style="1218" customWidth="1"/>
    <col min="14607" max="14848" width="9" style="1218"/>
    <col min="14849" max="14849" width="1.625" style="1218" customWidth="1"/>
    <col min="14850" max="14850" width="27" style="1218" customWidth="1"/>
    <col min="14851" max="14861" width="7.25" style="1218" customWidth="1"/>
    <col min="14862" max="14862" width="7.5" style="1218" customWidth="1"/>
    <col min="14863" max="15104" width="9" style="1218"/>
    <col min="15105" max="15105" width="1.625" style="1218" customWidth="1"/>
    <col min="15106" max="15106" width="27" style="1218" customWidth="1"/>
    <col min="15107" max="15117" width="7.25" style="1218" customWidth="1"/>
    <col min="15118" max="15118" width="7.5" style="1218" customWidth="1"/>
    <col min="15119" max="15360" width="9" style="1218"/>
    <col min="15361" max="15361" width="1.625" style="1218" customWidth="1"/>
    <col min="15362" max="15362" width="27" style="1218" customWidth="1"/>
    <col min="15363" max="15373" width="7.25" style="1218" customWidth="1"/>
    <col min="15374" max="15374" width="7.5" style="1218" customWidth="1"/>
    <col min="15375" max="15616" width="9" style="1218"/>
    <col min="15617" max="15617" width="1.625" style="1218" customWidth="1"/>
    <col min="15618" max="15618" width="27" style="1218" customWidth="1"/>
    <col min="15619" max="15629" width="7.25" style="1218" customWidth="1"/>
    <col min="15630" max="15630" width="7.5" style="1218" customWidth="1"/>
    <col min="15631" max="15872" width="9" style="1218"/>
    <col min="15873" max="15873" width="1.625" style="1218" customWidth="1"/>
    <col min="15874" max="15874" width="27" style="1218" customWidth="1"/>
    <col min="15875" max="15885" width="7.25" style="1218" customWidth="1"/>
    <col min="15886" max="15886" width="7.5" style="1218" customWidth="1"/>
    <col min="15887" max="16128" width="9" style="1218"/>
    <col min="16129" max="16129" width="1.625" style="1218" customWidth="1"/>
    <col min="16130" max="16130" width="27" style="1218" customWidth="1"/>
    <col min="16131" max="16141" width="7.25" style="1218" customWidth="1"/>
    <col min="16142" max="16142" width="7.5" style="1218" customWidth="1"/>
    <col min="16143" max="16384" width="9" style="1218"/>
  </cols>
  <sheetData>
    <row r="1" spans="1:14" ht="21" customHeight="1" x14ac:dyDescent="0.15">
      <c r="A1" s="1217" t="s">
        <v>3031</v>
      </c>
    </row>
    <row r="2" spans="1:14" ht="20.25" customHeight="1" thickBot="1" x14ac:dyDescent="0.2">
      <c r="A2" s="1217"/>
    </row>
    <row r="3" spans="1:14" ht="21" customHeight="1" thickBot="1" x14ac:dyDescent="0.2">
      <c r="H3" s="2592" t="s">
        <v>2008</v>
      </c>
      <c r="I3" s="2593"/>
      <c r="J3" s="2593"/>
      <c r="K3" s="2593"/>
      <c r="L3" s="2593"/>
      <c r="M3" s="2593"/>
      <c r="N3" s="2594"/>
    </row>
    <row r="4" spans="1:14" ht="12.75" customHeight="1" x14ac:dyDescent="0.15"/>
    <row r="5" spans="1:14" s="1219" customFormat="1" ht="21" customHeight="1" x14ac:dyDescent="0.15">
      <c r="A5" s="1219" t="s">
        <v>2697</v>
      </c>
    </row>
    <row r="6" spans="1:14" ht="15" customHeight="1" x14ac:dyDescent="0.15"/>
    <row r="7" spans="1:14" ht="21" customHeight="1" thickBot="1" x14ac:dyDescent="0.2">
      <c r="A7" s="1218" t="s">
        <v>2698</v>
      </c>
      <c r="M7" s="1220" t="s">
        <v>2699</v>
      </c>
    </row>
    <row r="8" spans="1:14" ht="21" customHeight="1" x14ac:dyDescent="0.15">
      <c r="B8" s="1221"/>
      <c r="C8" s="1222" t="s">
        <v>2316</v>
      </c>
      <c r="D8" s="1222" t="s">
        <v>892</v>
      </c>
      <c r="E8" s="1222" t="s">
        <v>893</v>
      </c>
      <c r="F8" s="1222" t="s">
        <v>894</v>
      </c>
      <c r="G8" s="1222" t="s">
        <v>895</v>
      </c>
      <c r="H8" s="1222" t="s">
        <v>896</v>
      </c>
      <c r="I8" s="1222" t="s">
        <v>897</v>
      </c>
      <c r="J8" s="1222" t="s">
        <v>898</v>
      </c>
      <c r="K8" s="1222" t="s">
        <v>899</v>
      </c>
      <c r="L8" s="1222" t="s">
        <v>900</v>
      </c>
      <c r="M8" s="1222" t="s">
        <v>901</v>
      </c>
      <c r="N8" s="1223" t="s">
        <v>2700</v>
      </c>
    </row>
    <row r="9" spans="1:14" ht="21" customHeight="1" x14ac:dyDescent="0.15">
      <c r="B9" s="1224" t="s">
        <v>2701</v>
      </c>
      <c r="C9" s="1225"/>
      <c r="D9" s="1225"/>
      <c r="E9" s="1225"/>
      <c r="F9" s="1225"/>
      <c r="G9" s="1225"/>
      <c r="H9" s="1225"/>
      <c r="I9" s="1225"/>
      <c r="J9" s="1225"/>
      <c r="K9" s="1225"/>
      <c r="L9" s="1225"/>
      <c r="M9" s="1225"/>
      <c r="N9" s="1226">
        <f>SUM(C9:M9)</f>
        <v>0</v>
      </c>
    </row>
    <row r="10" spans="1:14" ht="21" customHeight="1" thickBot="1" x14ac:dyDescent="0.2">
      <c r="B10" s="1227" t="s">
        <v>2702</v>
      </c>
      <c r="C10" s="1228"/>
      <c r="D10" s="1228"/>
      <c r="E10" s="1228"/>
      <c r="F10" s="1228"/>
      <c r="G10" s="1228"/>
      <c r="H10" s="1228"/>
      <c r="I10" s="1228"/>
      <c r="J10" s="1228"/>
      <c r="K10" s="1228"/>
      <c r="L10" s="1228"/>
      <c r="M10" s="1228"/>
      <c r="N10" s="1229">
        <f>SUM(C10:M10)</f>
        <v>0</v>
      </c>
    </row>
    <row r="11" spans="1:14" ht="21" customHeight="1" thickTop="1" thickBot="1" x14ac:dyDescent="0.2">
      <c r="B11" s="1230" t="s">
        <v>3029</v>
      </c>
      <c r="C11" s="1231" t="e">
        <f t="shared" ref="C11:M11" si="0">ROUNDDOWN(C10/C9*100,1)</f>
        <v>#DIV/0!</v>
      </c>
      <c r="D11" s="1231" t="e">
        <f t="shared" si="0"/>
        <v>#DIV/0!</v>
      </c>
      <c r="E11" s="1231" t="e">
        <f t="shared" si="0"/>
        <v>#DIV/0!</v>
      </c>
      <c r="F11" s="1231" t="e">
        <f t="shared" si="0"/>
        <v>#DIV/0!</v>
      </c>
      <c r="G11" s="1231" t="e">
        <f t="shared" si="0"/>
        <v>#DIV/0!</v>
      </c>
      <c r="H11" s="1231" t="e">
        <f t="shared" si="0"/>
        <v>#DIV/0!</v>
      </c>
      <c r="I11" s="1231" t="e">
        <f t="shared" si="0"/>
        <v>#DIV/0!</v>
      </c>
      <c r="J11" s="1231" t="e">
        <f t="shared" si="0"/>
        <v>#DIV/0!</v>
      </c>
      <c r="K11" s="1231" t="e">
        <f t="shared" si="0"/>
        <v>#DIV/0!</v>
      </c>
      <c r="L11" s="1231" t="e">
        <f t="shared" si="0"/>
        <v>#DIV/0!</v>
      </c>
      <c r="M11" s="1231" t="e">
        <f t="shared" si="0"/>
        <v>#DIV/0!</v>
      </c>
      <c r="N11" s="1232" t="e">
        <f>SUM(C11:M11)</f>
        <v>#DIV/0!</v>
      </c>
    </row>
    <row r="12" spans="1:14" ht="15" customHeight="1" x14ac:dyDescent="0.15"/>
    <row r="13" spans="1:14" ht="21" customHeight="1" x14ac:dyDescent="0.15">
      <c r="C13" s="2567"/>
      <c r="D13" s="2567"/>
      <c r="E13" s="2567"/>
      <c r="F13" s="2567"/>
      <c r="G13" s="2567" t="s">
        <v>3030</v>
      </c>
      <c r="H13" s="2567"/>
      <c r="I13" s="2569" t="s">
        <v>2705</v>
      </c>
      <c r="J13" s="2571"/>
      <c r="K13" s="2567" t="s">
        <v>2706</v>
      </c>
      <c r="L13" s="2567"/>
      <c r="N13" s="1233"/>
    </row>
    <row r="14" spans="1:14" ht="21" customHeight="1" x14ac:dyDescent="0.15">
      <c r="C14" s="2567" t="s">
        <v>2707</v>
      </c>
      <c r="D14" s="2567"/>
      <c r="E14" s="2567"/>
      <c r="F14" s="2567"/>
      <c r="G14" s="2567" t="s">
        <v>2708</v>
      </c>
      <c r="H14" s="2567"/>
      <c r="I14" s="2579"/>
      <c r="J14" s="2580"/>
      <c r="K14" s="2585" t="e">
        <f>ROUNDDOWN(N11/I14,1)</f>
        <v>#DIV/0!</v>
      </c>
      <c r="L14" s="2586"/>
      <c r="M14" s="2591"/>
      <c r="N14" s="2576"/>
    </row>
    <row r="15" spans="1:14" ht="21" customHeight="1" x14ac:dyDescent="0.15">
      <c r="C15" s="2567" t="s">
        <v>2709</v>
      </c>
      <c r="D15" s="2567"/>
      <c r="E15" s="2567"/>
      <c r="F15" s="2567"/>
      <c r="G15" s="2567" t="s">
        <v>2710</v>
      </c>
      <c r="H15" s="2567"/>
      <c r="I15" s="2581"/>
      <c r="J15" s="2582"/>
      <c r="K15" s="2587"/>
      <c r="L15" s="2588"/>
      <c r="M15" s="2591"/>
      <c r="N15" s="2576"/>
    </row>
    <row r="16" spans="1:14" ht="21" customHeight="1" x14ac:dyDescent="0.15">
      <c r="C16" s="2567" t="s">
        <v>2711</v>
      </c>
      <c r="D16" s="2567"/>
      <c r="E16" s="2567"/>
      <c r="F16" s="2567"/>
      <c r="G16" s="2567" t="s">
        <v>2712</v>
      </c>
      <c r="H16" s="2567"/>
      <c r="I16" s="2583"/>
      <c r="J16" s="2584"/>
      <c r="K16" s="2589"/>
      <c r="L16" s="2590"/>
      <c r="M16" s="2591"/>
      <c r="N16" s="2576"/>
    </row>
    <row r="17" spans="1:14" ht="15" customHeight="1" x14ac:dyDescent="0.15">
      <c r="C17" s="1234"/>
      <c r="D17" s="1234"/>
      <c r="E17" s="1234"/>
      <c r="F17" s="1234"/>
      <c r="G17" s="1234"/>
      <c r="H17" s="1234"/>
      <c r="I17" s="1234"/>
      <c r="J17" s="1234"/>
      <c r="K17" s="1234"/>
      <c r="L17" s="1234"/>
    </row>
    <row r="18" spans="1:14" ht="21" customHeight="1" thickBot="1" x14ac:dyDescent="0.2">
      <c r="A18" s="1218" t="s">
        <v>2713</v>
      </c>
      <c r="M18" s="1220" t="s">
        <v>2699</v>
      </c>
    </row>
    <row r="19" spans="1:14" ht="21" customHeight="1" x14ac:dyDescent="0.15">
      <c r="B19" s="1221"/>
      <c r="C19" s="1222" t="s">
        <v>2316</v>
      </c>
      <c r="D19" s="1222" t="s">
        <v>892</v>
      </c>
      <c r="E19" s="1222" t="s">
        <v>893</v>
      </c>
      <c r="F19" s="1222" t="s">
        <v>894</v>
      </c>
      <c r="G19" s="1222" t="s">
        <v>895</v>
      </c>
      <c r="H19" s="1222" t="s">
        <v>896</v>
      </c>
      <c r="I19" s="1222" t="s">
        <v>897</v>
      </c>
      <c r="J19" s="1222" t="s">
        <v>898</v>
      </c>
      <c r="K19" s="1222" t="s">
        <v>899</v>
      </c>
      <c r="L19" s="1222" t="s">
        <v>900</v>
      </c>
      <c r="M19" s="1222" t="s">
        <v>901</v>
      </c>
      <c r="N19" s="1223" t="s">
        <v>2700</v>
      </c>
    </row>
    <row r="20" spans="1:14" ht="21" customHeight="1" x14ac:dyDescent="0.15">
      <c r="B20" s="1235" t="s">
        <v>2714</v>
      </c>
      <c r="C20" s="1225"/>
      <c r="D20" s="1225"/>
      <c r="E20" s="1225"/>
      <c r="F20" s="1225"/>
      <c r="G20" s="1225"/>
      <c r="H20" s="1225"/>
      <c r="I20" s="1225"/>
      <c r="J20" s="1225"/>
      <c r="K20" s="1225"/>
      <c r="L20" s="1225"/>
      <c r="M20" s="1225"/>
      <c r="N20" s="1226">
        <f>SUM(C20:M20)</f>
        <v>0</v>
      </c>
    </row>
    <row r="21" spans="1:14" ht="30" customHeight="1" thickBot="1" x14ac:dyDescent="0.2">
      <c r="B21" s="1236" t="s">
        <v>2715</v>
      </c>
      <c r="C21" s="1228"/>
      <c r="D21" s="1228"/>
      <c r="E21" s="1228"/>
      <c r="F21" s="1228"/>
      <c r="G21" s="1228"/>
      <c r="H21" s="1228"/>
      <c r="I21" s="1228"/>
      <c r="J21" s="1228"/>
      <c r="K21" s="1228"/>
      <c r="L21" s="1228"/>
      <c r="M21" s="1228"/>
      <c r="N21" s="1229">
        <f>SUM(C21:M21)</f>
        <v>0</v>
      </c>
    </row>
    <row r="22" spans="1:14" ht="21" customHeight="1" thickTop="1" thickBot="1" x14ac:dyDescent="0.2">
      <c r="B22" s="1230" t="s">
        <v>3029</v>
      </c>
      <c r="C22" s="1231" t="e">
        <f t="shared" ref="C22:M22" si="1">ROUNDDOWN(C21/C20*100,1)</f>
        <v>#DIV/0!</v>
      </c>
      <c r="D22" s="1231" t="e">
        <f t="shared" si="1"/>
        <v>#DIV/0!</v>
      </c>
      <c r="E22" s="1231" t="e">
        <f t="shared" si="1"/>
        <v>#DIV/0!</v>
      </c>
      <c r="F22" s="1231" t="e">
        <f t="shared" si="1"/>
        <v>#DIV/0!</v>
      </c>
      <c r="G22" s="1231" t="e">
        <f t="shared" si="1"/>
        <v>#DIV/0!</v>
      </c>
      <c r="H22" s="1231" t="e">
        <f t="shared" si="1"/>
        <v>#DIV/0!</v>
      </c>
      <c r="I22" s="1231" t="e">
        <f t="shared" si="1"/>
        <v>#DIV/0!</v>
      </c>
      <c r="J22" s="1231" t="e">
        <f t="shared" si="1"/>
        <v>#DIV/0!</v>
      </c>
      <c r="K22" s="1231" t="e">
        <f t="shared" si="1"/>
        <v>#DIV/0!</v>
      </c>
      <c r="L22" s="1231" t="e">
        <f t="shared" si="1"/>
        <v>#DIV/0!</v>
      </c>
      <c r="M22" s="1231" t="e">
        <f t="shared" si="1"/>
        <v>#DIV/0!</v>
      </c>
      <c r="N22" s="1232" t="e">
        <f>SUM(C22:M22)</f>
        <v>#DIV/0!</v>
      </c>
    </row>
    <row r="23" spans="1:14" ht="15" customHeight="1" x14ac:dyDescent="0.15"/>
    <row r="24" spans="1:14" ht="21" customHeight="1" x14ac:dyDescent="0.15">
      <c r="G24" s="2567" t="s">
        <v>3030</v>
      </c>
      <c r="H24" s="2567"/>
      <c r="I24" s="2569" t="s">
        <v>2705</v>
      </c>
      <c r="J24" s="2571"/>
      <c r="K24" s="2567" t="s">
        <v>2706</v>
      </c>
      <c r="L24" s="2567"/>
      <c r="N24" s="1233"/>
    </row>
    <row r="25" spans="1:14" ht="21" customHeight="1" x14ac:dyDescent="0.15">
      <c r="G25" s="2567" t="s">
        <v>2718</v>
      </c>
      <c r="H25" s="2567"/>
      <c r="I25" s="2577"/>
      <c r="J25" s="2578"/>
      <c r="K25" s="2568" t="e">
        <f>ROUNDDOWN(N22/I25,1)</f>
        <v>#DIV/0!</v>
      </c>
      <c r="L25" s="2568"/>
      <c r="N25" s="1233"/>
    </row>
    <row r="32" spans="1:14" ht="21" customHeight="1" thickBot="1" x14ac:dyDescent="0.2">
      <c r="A32" s="1218" t="s">
        <v>2719</v>
      </c>
      <c r="M32" s="1220" t="s">
        <v>2699</v>
      </c>
    </row>
    <row r="33" spans="1:14" ht="21" customHeight="1" x14ac:dyDescent="0.15">
      <c r="B33" s="1221"/>
      <c r="C33" s="1222" t="s">
        <v>2316</v>
      </c>
      <c r="D33" s="1222" t="s">
        <v>892</v>
      </c>
      <c r="E33" s="1222" t="s">
        <v>893</v>
      </c>
      <c r="F33" s="1222" t="s">
        <v>894</v>
      </c>
      <c r="G33" s="1222" t="s">
        <v>895</v>
      </c>
      <c r="H33" s="1222" t="s">
        <v>896</v>
      </c>
      <c r="I33" s="1222" t="s">
        <v>897</v>
      </c>
      <c r="J33" s="1222" t="s">
        <v>898</v>
      </c>
      <c r="K33" s="1222" t="s">
        <v>899</v>
      </c>
      <c r="L33" s="1222" t="s">
        <v>900</v>
      </c>
      <c r="M33" s="1222" t="s">
        <v>901</v>
      </c>
      <c r="N33" s="1223" t="s">
        <v>2700</v>
      </c>
    </row>
    <row r="34" spans="1:14" ht="21" customHeight="1" x14ac:dyDescent="0.15">
      <c r="B34" s="1235" t="s">
        <v>2720</v>
      </c>
      <c r="C34" s="1225"/>
      <c r="D34" s="1225"/>
      <c r="E34" s="1225"/>
      <c r="F34" s="1225"/>
      <c r="G34" s="1225"/>
      <c r="H34" s="1225"/>
      <c r="I34" s="1225"/>
      <c r="J34" s="1225"/>
      <c r="K34" s="1225"/>
      <c r="L34" s="1225"/>
      <c r="M34" s="1225"/>
      <c r="N34" s="1226">
        <f>SUM(C34:M34)</f>
        <v>0</v>
      </c>
    </row>
    <row r="35" spans="1:14" ht="21" customHeight="1" thickBot="1" x14ac:dyDescent="0.2">
      <c r="B35" s="1227" t="s">
        <v>2721</v>
      </c>
      <c r="C35" s="1228"/>
      <c r="D35" s="1228"/>
      <c r="E35" s="1228"/>
      <c r="F35" s="1228"/>
      <c r="G35" s="1228"/>
      <c r="H35" s="1228"/>
      <c r="I35" s="1228"/>
      <c r="J35" s="1228"/>
      <c r="K35" s="1228"/>
      <c r="L35" s="1228"/>
      <c r="M35" s="1228"/>
      <c r="N35" s="1229">
        <f>SUM(C35:M35)</f>
        <v>0</v>
      </c>
    </row>
    <row r="36" spans="1:14" ht="21" customHeight="1" thickTop="1" thickBot="1" x14ac:dyDescent="0.2">
      <c r="B36" s="1230" t="s">
        <v>3029</v>
      </c>
      <c r="C36" s="1231" t="e">
        <f t="shared" ref="C36:M36" si="2">ROUNDDOWN(C35/C34*100,1)</f>
        <v>#DIV/0!</v>
      </c>
      <c r="D36" s="1231" t="e">
        <f t="shared" si="2"/>
        <v>#DIV/0!</v>
      </c>
      <c r="E36" s="1231" t="e">
        <f t="shared" si="2"/>
        <v>#DIV/0!</v>
      </c>
      <c r="F36" s="1231" t="e">
        <f t="shared" si="2"/>
        <v>#DIV/0!</v>
      </c>
      <c r="G36" s="1231" t="e">
        <f t="shared" si="2"/>
        <v>#DIV/0!</v>
      </c>
      <c r="H36" s="1231" t="e">
        <f t="shared" si="2"/>
        <v>#DIV/0!</v>
      </c>
      <c r="I36" s="1231" t="e">
        <f t="shared" si="2"/>
        <v>#DIV/0!</v>
      </c>
      <c r="J36" s="1231" t="e">
        <f t="shared" si="2"/>
        <v>#DIV/0!</v>
      </c>
      <c r="K36" s="1231" t="e">
        <f t="shared" si="2"/>
        <v>#DIV/0!</v>
      </c>
      <c r="L36" s="1231" t="e">
        <f t="shared" si="2"/>
        <v>#DIV/0!</v>
      </c>
      <c r="M36" s="1231" t="e">
        <f t="shared" si="2"/>
        <v>#DIV/0!</v>
      </c>
      <c r="N36" s="1232" t="e">
        <f>SUM(C36:M36)</f>
        <v>#DIV/0!</v>
      </c>
    </row>
    <row r="37" spans="1:14" ht="15" customHeight="1" x14ac:dyDescent="0.15"/>
    <row r="38" spans="1:14" ht="21" customHeight="1" x14ac:dyDescent="0.15">
      <c r="G38" s="2567" t="s">
        <v>3030</v>
      </c>
      <c r="H38" s="2567"/>
      <c r="I38" s="2569" t="s">
        <v>2705</v>
      </c>
      <c r="J38" s="2571"/>
      <c r="K38" s="2567" t="s">
        <v>2706</v>
      </c>
      <c r="L38" s="2567"/>
      <c r="N38" s="1233"/>
    </row>
    <row r="39" spans="1:14" ht="21" customHeight="1" x14ac:dyDescent="0.15">
      <c r="G39" s="2567" t="s">
        <v>2723</v>
      </c>
      <c r="H39" s="2567"/>
      <c r="I39" s="2577"/>
      <c r="J39" s="2578"/>
      <c r="K39" s="2568" t="e">
        <f>ROUNDDOWN(N36/I39,1)</f>
        <v>#DIV/0!</v>
      </c>
      <c r="L39" s="2568"/>
      <c r="N39" s="1233"/>
    </row>
    <row r="40" spans="1:14" ht="21" customHeight="1" x14ac:dyDescent="0.15">
      <c r="G40" s="1233"/>
      <c r="H40" s="1233"/>
      <c r="I40" s="1237"/>
      <c r="J40" s="1237"/>
      <c r="K40" s="1238"/>
      <c r="L40" s="1238"/>
      <c r="N40" s="1233"/>
    </row>
    <row r="48" spans="1:14" s="1219" customFormat="1" ht="21" customHeight="1" x14ac:dyDescent="0.15">
      <c r="A48" s="1219" t="s">
        <v>2724</v>
      </c>
    </row>
    <row r="49" spans="1:14" s="1219" customFormat="1" ht="14.25" customHeight="1" x14ac:dyDescent="0.15"/>
    <row r="50" spans="1:14" ht="21" customHeight="1" thickBot="1" x14ac:dyDescent="0.2">
      <c r="A50" s="1218" t="s">
        <v>2725</v>
      </c>
      <c r="M50" s="1220"/>
    </row>
    <row r="51" spans="1:14" ht="21" customHeight="1" x14ac:dyDescent="0.15">
      <c r="B51" s="1221"/>
      <c r="C51" s="1239" t="s">
        <v>622</v>
      </c>
      <c r="D51" s="1239" t="s">
        <v>622</v>
      </c>
      <c r="E51" s="1239" t="s">
        <v>622</v>
      </c>
      <c r="F51" s="1223" t="s">
        <v>2700</v>
      </c>
      <c r="H51" s="2569"/>
      <c r="I51" s="2570"/>
      <c r="J51" s="2571"/>
      <c r="K51" s="2567" t="s">
        <v>2731</v>
      </c>
      <c r="L51" s="2567"/>
      <c r="M51" s="1240" t="s">
        <v>2726</v>
      </c>
      <c r="N51" s="1233"/>
    </row>
    <row r="52" spans="1:14" ht="21" customHeight="1" x14ac:dyDescent="0.15">
      <c r="B52" s="1224" t="s">
        <v>2701</v>
      </c>
      <c r="C52" s="1225"/>
      <c r="D52" s="1225"/>
      <c r="E52" s="1225"/>
      <c r="F52" s="1226">
        <f>SUM(C52:E52)</f>
        <v>0</v>
      </c>
      <c r="H52" s="2572" t="s">
        <v>2707</v>
      </c>
      <c r="I52" s="2573"/>
      <c r="J52" s="2574"/>
      <c r="K52" s="2567" t="s">
        <v>2708</v>
      </c>
      <c r="L52" s="2567"/>
      <c r="M52" s="2575" t="e">
        <f>ROUNDDOWN(F54/3,1)</f>
        <v>#DIV/0!</v>
      </c>
      <c r="N52" s="2576"/>
    </row>
    <row r="53" spans="1:14" ht="21" customHeight="1" thickBot="1" x14ac:dyDescent="0.2">
      <c r="B53" s="1227" t="s">
        <v>2702</v>
      </c>
      <c r="C53" s="1228"/>
      <c r="D53" s="1228"/>
      <c r="E53" s="1228"/>
      <c r="F53" s="1229">
        <f>SUM(C53:E53)</f>
        <v>0</v>
      </c>
      <c r="H53" s="2572" t="s">
        <v>2709</v>
      </c>
      <c r="I53" s="2573"/>
      <c r="J53" s="2574"/>
      <c r="K53" s="2567" t="s">
        <v>2710</v>
      </c>
      <c r="L53" s="2567"/>
      <c r="M53" s="2575"/>
      <c r="N53" s="2576"/>
    </row>
    <row r="54" spans="1:14" ht="21" customHeight="1" thickTop="1" thickBot="1" x14ac:dyDescent="0.2">
      <c r="B54" s="1230" t="s">
        <v>2729</v>
      </c>
      <c r="C54" s="1231" t="e">
        <f>ROUNDDOWN(C53/C52*100,1)</f>
        <v>#DIV/0!</v>
      </c>
      <c r="D54" s="1231" t="e">
        <f>ROUNDDOWN(D53/D52*100,1)</f>
        <v>#DIV/0!</v>
      </c>
      <c r="E54" s="1231" t="e">
        <f>ROUNDDOWN(E53/E52*100,1)</f>
        <v>#DIV/0!</v>
      </c>
      <c r="F54" s="1241" t="e">
        <f>SUM(C54:E54)</f>
        <v>#DIV/0!</v>
      </c>
      <c r="H54" s="2572" t="s">
        <v>2711</v>
      </c>
      <c r="I54" s="2573"/>
      <c r="J54" s="2574"/>
      <c r="K54" s="2567" t="s">
        <v>2712</v>
      </c>
      <c r="L54" s="2567"/>
      <c r="M54" s="2575"/>
    </row>
    <row r="55" spans="1:14" ht="15" customHeight="1" x14ac:dyDescent="0.15"/>
    <row r="56" spans="1:14" ht="21" customHeight="1" thickBot="1" x14ac:dyDescent="0.2">
      <c r="A56" s="1218" t="s">
        <v>2727</v>
      </c>
      <c r="M56" s="1220"/>
    </row>
    <row r="57" spans="1:14" ht="21" customHeight="1" x14ac:dyDescent="0.15">
      <c r="B57" s="1221"/>
      <c r="C57" s="1239" t="s">
        <v>622</v>
      </c>
      <c r="D57" s="1239" t="s">
        <v>622</v>
      </c>
      <c r="E57" s="1239" t="s">
        <v>622</v>
      </c>
      <c r="F57" s="1223" t="s">
        <v>2700</v>
      </c>
      <c r="H57" s="2567" t="s">
        <v>2731</v>
      </c>
      <c r="I57" s="2567"/>
      <c r="J57" s="2567" t="s">
        <v>2706</v>
      </c>
      <c r="K57" s="2567"/>
      <c r="M57" s="1233"/>
    </row>
    <row r="58" spans="1:14" ht="21" customHeight="1" x14ac:dyDescent="0.15">
      <c r="B58" s="1235" t="s">
        <v>2714</v>
      </c>
      <c r="C58" s="1225"/>
      <c r="D58" s="1225"/>
      <c r="E58" s="1225"/>
      <c r="F58" s="1226">
        <f>SUM(C58:E58)</f>
        <v>0</v>
      </c>
      <c r="H58" s="2567" t="s">
        <v>2718</v>
      </c>
      <c r="I58" s="2567"/>
      <c r="J58" s="2568" t="e">
        <f>ROUNDDOWN(F60/3,1)</f>
        <v>#DIV/0!</v>
      </c>
      <c r="K58" s="2568"/>
      <c r="M58" s="1233"/>
    </row>
    <row r="59" spans="1:14" ht="30" customHeight="1" thickBot="1" x14ac:dyDescent="0.2">
      <c r="B59" s="1236" t="s">
        <v>2715</v>
      </c>
      <c r="C59" s="1228"/>
      <c r="D59" s="1228"/>
      <c r="E59" s="1228"/>
      <c r="F59" s="1229">
        <f>SUM(C59:E59)</f>
        <v>0</v>
      </c>
    </row>
    <row r="60" spans="1:14" ht="21" customHeight="1" thickTop="1" thickBot="1" x14ac:dyDescent="0.2">
      <c r="B60" s="1230" t="s">
        <v>2729</v>
      </c>
      <c r="C60" s="1231" t="e">
        <f>ROUNDDOWN(C59/C58*100,1)</f>
        <v>#DIV/0!</v>
      </c>
      <c r="D60" s="1231" t="e">
        <f>ROUNDDOWN(D59/D58*100,1)</f>
        <v>#DIV/0!</v>
      </c>
      <c r="E60" s="1231" t="e">
        <f>ROUNDDOWN(E59/E58*100,1)</f>
        <v>#DIV/0!</v>
      </c>
      <c r="F60" s="1241" t="e">
        <f>SUM(C60:E60)</f>
        <v>#DIV/0!</v>
      </c>
    </row>
    <row r="61" spans="1:14" ht="21" customHeight="1" x14ac:dyDescent="0.15">
      <c r="B61" s="1233"/>
      <c r="C61" s="1242"/>
      <c r="D61" s="1242"/>
      <c r="E61" s="1242"/>
      <c r="F61" s="1243"/>
    </row>
    <row r="62" spans="1:14" ht="21" customHeight="1" x14ac:dyDescent="0.15">
      <c r="B62" s="1233"/>
      <c r="C62" s="1242"/>
      <c r="D62" s="1242"/>
      <c r="E62" s="1242"/>
      <c r="F62" s="1243"/>
    </row>
    <row r="63" spans="1:14" ht="21" customHeight="1" x14ac:dyDescent="0.15">
      <c r="B63" s="1233"/>
      <c r="C63" s="1242"/>
      <c r="D63" s="1242"/>
      <c r="E63" s="1242"/>
      <c r="F63" s="1243"/>
    </row>
    <row r="64" spans="1:14" ht="21" customHeight="1" x14ac:dyDescent="0.15">
      <c r="B64" s="1233"/>
      <c r="C64" s="1242"/>
      <c r="D64" s="1242"/>
      <c r="E64" s="1242"/>
      <c r="F64" s="1243"/>
    </row>
    <row r="65" spans="1:13" ht="21" customHeight="1" x14ac:dyDescent="0.15">
      <c r="B65" s="1233"/>
      <c r="C65" s="1242"/>
      <c r="D65" s="1242"/>
      <c r="E65" s="1242"/>
      <c r="F65" s="1243"/>
    </row>
    <row r="67" spans="1:13" ht="21" customHeight="1" thickBot="1" x14ac:dyDescent="0.2">
      <c r="A67" s="1218" t="s">
        <v>2730</v>
      </c>
      <c r="M67" s="1220"/>
    </row>
    <row r="68" spans="1:13" ht="21" customHeight="1" x14ac:dyDescent="0.15">
      <c r="B68" s="1221"/>
      <c r="C68" s="1239" t="s">
        <v>622</v>
      </c>
      <c r="D68" s="1239" t="s">
        <v>622</v>
      </c>
      <c r="E68" s="1239" t="s">
        <v>622</v>
      </c>
      <c r="F68" s="1223" t="s">
        <v>2700</v>
      </c>
      <c r="H68" s="2567" t="s">
        <v>2731</v>
      </c>
      <c r="I68" s="2567"/>
      <c r="J68" s="2567" t="s">
        <v>2706</v>
      </c>
      <c r="K68" s="2567"/>
      <c r="M68" s="1233"/>
    </row>
    <row r="69" spans="1:13" ht="21" customHeight="1" x14ac:dyDescent="0.15">
      <c r="B69" s="1235" t="s">
        <v>2720</v>
      </c>
      <c r="C69" s="1225"/>
      <c r="D69" s="1225"/>
      <c r="E69" s="1225"/>
      <c r="F69" s="1226">
        <f>SUM(C69:E69)</f>
        <v>0</v>
      </c>
      <c r="H69" s="2567" t="s">
        <v>2723</v>
      </c>
      <c r="I69" s="2567"/>
      <c r="J69" s="2568" t="e">
        <f>ROUNDDOWN(F71/3,1)</f>
        <v>#DIV/0!</v>
      </c>
      <c r="K69" s="2568"/>
      <c r="M69" s="1233"/>
    </row>
    <row r="70" spans="1:13" ht="21" customHeight="1" thickBot="1" x14ac:dyDescent="0.2">
      <c r="B70" s="1227" t="s">
        <v>2721</v>
      </c>
      <c r="C70" s="1228"/>
      <c r="D70" s="1228"/>
      <c r="E70" s="1228"/>
      <c r="F70" s="1229">
        <f>SUM(C70:E70)</f>
        <v>0</v>
      </c>
    </row>
    <row r="71" spans="1:13" ht="21" customHeight="1" thickTop="1" thickBot="1" x14ac:dyDescent="0.2">
      <c r="B71" s="1230" t="s">
        <v>2729</v>
      </c>
      <c r="C71" s="1231" t="e">
        <f>ROUNDDOWN(C70/C69*100,1)</f>
        <v>#DIV/0!</v>
      </c>
      <c r="D71" s="1231" t="e">
        <f>ROUNDDOWN(D70/D69*100,1)</f>
        <v>#DIV/0!</v>
      </c>
      <c r="E71" s="1231" t="e">
        <f>ROUNDDOWN(E70/E69*100,1)</f>
        <v>#DIV/0!</v>
      </c>
      <c r="F71" s="1241" t="e">
        <f>SUM(C71:E71)</f>
        <v>#DIV/0!</v>
      </c>
    </row>
    <row r="72" spans="1:13" ht="21" customHeight="1" x14ac:dyDescent="0.15">
      <c r="B72" s="1233"/>
      <c r="C72" s="1242"/>
      <c r="D72" s="1242"/>
      <c r="E72" s="1242"/>
      <c r="F72" s="1243"/>
    </row>
  </sheetData>
  <mergeCells count="46">
    <mergeCell ref="H3:I3"/>
    <mergeCell ref="J3:N3"/>
    <mergeCell ref="C13:F13"/>
    <mergeCell ref="G13:H13"/>
    <mergeCell ref="I13:J13"/>
    <mergeCell ref="K13:L13"/>
    <mergeCell ref="N14:N16"/>
    <mergeCell ref="C15:F15"/>
    <mergeCell ref="G15:H15"/>
    <mergeCell ref="C16:F16"/>
    <mergeCell ref="G16:H16"/>
    <mergeCell ref="C14:F14"/>
    <mergeCell ref="G14:H14"/>
    <mergeCell ref="I14:J16"/>
    <mergeCell ref="K14:L16"/>
    <mergeCell ref="M14:M16"/>
    <mergeCell ref="G24:H24"/>
    <mergeCell ref="I24:J24"/>
    <mergeCell ref="K24:L24"/>
    <mergeCell ref="G25:H25"/>
    <mergeCell ref="I25:J25"/>
    <mergeCell ref="K25:L25"/>
    <mergeCell ref="G38:H38"/>
    <mergeCell ref="I38:J38"/>
    <mergeCell ref="K38:L38"/>
    <mergeCell ref="G39:H39"/>
    <mergeCell ref="I39:J39"/>
    <mergeCell ref="K39:L39"/>
    <mergeCell ref="N52:N53"/>
    <mergeCell ref="H53:J53"/>
    <mergeCell ref="K53:L53"/>
    <mergeCell ref="H54:J54"/>
    <mergeCell ref="K54:L54"/>
    <mergeCell ref="H51:J51"/>
    <mergeCell ref="K51:L51"/>
    <mergeCell ref="H52:J52"/>
    <mergeCell ref="K52:L52"/>
    <mergeCell ref="M52:M54"/>
    <mergeCell ref="H69:I69"/>
    <mergeCell ref="J69:K69"/>
    <mergeCell ref="H57:I57"/>
    <mergeCell ref="J57:K57"/>
    <mergeCell ref="H58:I58"/>
    <mergeCell ref="J58:K58"/>
    <mergeCell ref="H68:I68"/>
    <mergeCell ref="J68:K68"/>
  </mergeCells>
  <phoneticPr fontId="2"/>
  <conditionalFormatting sqref="N14:N16">
    <cfRule type="containsText" dxfId="19" priority="9" stopIfTrue="1" operator="containsText" text="非該当">
      <formula>NOT(ISERROR(SEARCH("非該当",N14)))</formula>
    </cfRule>
    <cfRule type="containsText" dxfId="18" priority="10" stopIfTrue="1" operator="containsText" text="非該当">
      <formula>NOT(ISERROR(SEARCH("非該当",N14)))</formula>
    </cfRule>
  </conditionalFormatting>
  <conditionalFormatting sqref="N25">
    <cfRule type="containsText" dxfId="17" priority="8" stopIfTrue="1" operator="containsText" text="非該当">
      <formula>NOT(ISERROR(SEARCH("非該当",N25)))</formula>
    </cfRule>
  </conditionalFormatting>
  <conditionalFormatting sqref="N52:N53">
    <cfRule type="containsText" dxfId="16" priority="4" stopIfTrue="1" operator="containsText" text="非該当">
      <formula>NOT(ISERROR(SEARCH("非該当",N52)))</formula>
    </cfRule>
    <cfRule type="containsText" dxfId="15" priority="7" stopIfTrue="1" operator="containsText" text="非該当">
      <formula>NOT(ISERROR(SEARCH("非該当",N52)))</formula>
    </cfRule>
  </conditionalFormatting>
  <conditionalFormatting sqref="M58">
    <cfRule type="containsText" dxfId="14" priority="5" stopIfTrue="1" operator="containsText" text="非該当">
      <formula>NOT(ISERROR(SEARCH("非該当",M58)))</formula>
    </cfRule>
    <cfRule type="containsText" dxfId="13" priority="6" stopIfTrue="1" operator="containsText" text="非該当">
      <formula>NOT(ISERROR(SEARCH("非該当",M58)))</formula>
    </cfRule>
  </conditionalFormatting>
  <conditionalFormatting sqref="N39:N40">
    <cfRule type="containsText" dxfId="12" priority="3" stopIfTrue="1" operator="containsText" text="非該当">
      <formula>NOT(ISERROR(SEARCH("非該当",N39)))</formula>
    </cfRule>
  </conditionalFormatting>
  <conditionalFormatting sqref="M69">
    <cfRule type="containsText" dxfId="11" priority="1" stopIfTrue="1" operator="containsText" text="非該当">
      <formula>NOT(ISERROR(SEARCH("非該当",M69)))</formula>
    </cfRule>
    <cfRule type="containsText" dxfId="10" priority="2" stopIfTrue="1" operator="containsText" text="非該当">
      <formula>NOT(ISERROR(SEARCH("非該当",M69)))</formula>
    </cfRule>
  </conditionalFormatting>
  <pageMargins left="0.39370078740157483" right="0.19685039370078741" top="0.74803149606299213" bottom="0.74803149606299213" header="0.31496062992125984" footer="0.31496062992125984"/>
  <pageSetup paperSize="9" scale="85" orientation="portrait" r:id="rId1"/>
  <rowBreaks count="1" manualBreakCount="1">
    <brk id="46" max="1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6C1B7-32F8-4AB0-9E18-64099ABEC21F}">
  <dimension ref="A1:H64"/>
  <sheetViews>
    <sheetView view="pageBreakPreview" zoomScaleNormal="100" workbookViewId="0">
      <selection activeCell="I14" sqref="I14:J16"/>
    </sheetView>
  </sheetViews>
  <sheetFormatPr defaultRowHeight="12" x14ac:dyDescent="0.15"/>
  <cols>
    <col min="1" max="1" width="5.875" style="1477" customWidth="1"/>
    <col min="2" max="2" width="11.125" style="1477" customWidth="1"/>
    <col min="3" max="3" width="25.125" style="1477" customWidth="1"/>
    <col min="4" max="4" width="22.5" style="1477" customWidth="1"/>
    <col min="5" max="5" width="5.875" style="1477" customWidth="1"/>
    <col min="6" max="6" width="20.625" style="1477" customWidth="1"/>
    <col min="7" max="256" width="9" style="1477"/>
    <col min="257" max="257" width="5.875" style="1477" customWidth="1"/>
    <col min="258" max="258" width="11.125" style="1477" customWidth="1"/>
    <col min="259" max="259" width="25.125" style="1477" customWidth="1"/>
    <col min="260" max="260" width="22.5" style="1477" customWidth="1"/>
    <col min="261" max="261" width="5.875" style="1477" customWidth="1"/>
    <col min="262" max="262" width="20.625" style="1477" customWidth="1"/>
    <col min="263" max="512" width="9" style="1477"/>
    <col min="513" max="513" width="5.875" style="1477" customWidth="1"/>
    <col min="514" max="514" width="11.125" style="1477" customWidth="1"/>
    <col min="515" max="515" width="25.125" style="1477" customWidth="1"/>
    <col min="516" max="516" width="22.5" style="1477" customWidth="1"/>
    <col min="517" max="517" width="5.875" style="1477" customWidth="1"/>
    <col min="518" max="518" width="20.625" style="1477" customWidth="1"/>
    <col min="519" max="768" width="9" style="1477"/>
    <col min="769" max="769" width="5.875" style="1477" customWidth="1"/>
    <col min="770" max="770" width="11.125" style="1477" customWidth="1"/>
    <col min="771" max="771" width="25.125" style="1477" customWidth="1"/>
    <col min="772" max="772" width="22.5" style="1477" customWidth="1"/>
    <col min="773" max="773" width="5.875" style="1477" customWidth="1"/>
    <col min="774" max="774" width="20.625" style="1477" customWidth="1"/>
    <col min="775" max="1024" width="9" style="1477"/>
    <col min="1025" max="1025" width="5.875" style="1477" customWidth="1"/>
    <col min="1026" max="1026" width="11.125" style="1477" customWidth="1"/>
    <col min="1027" max="1027" width="25.125" style="1477" customWidth="1"/>
    <col min="1028" max="1028" width="22.5" style="1477" customWidth="1"/>
    <col min="1029" max="1029" width="5.875" style="1477" customWidth="1"/>
    <col min="1030" max="1030" width="20.625" style="1477" customWidth="1"/>
    <col min="1031" max="1280" width="9" style="1477"/>
    <col min="1281" max="1281" width="5.875" style="1477" customWidth="1"/>
    <col min="1282" max="1282" width="11.125" style="1477" customWidth="1"/>
    <col min="1283" max="1283" width="25.125" style="1477" customWidth="1"/>
    <col min="1284" max="1284" width="22.5" style="1477" customWidth="1"/>
    <col min="1285" max="1285" width="5.875" style="1477" customWidth="1"/>
    <col min="1286" max="1286" width="20.625" style="1477" customWidth="1"/>
    <col min="1287" max="1536" width="9" style="1477"/>
    <col min="1537" max="1537" width="5.875" style="1477" customWidth="1"/>
    <col min="1538" max="1538" width="11.125" style="1477" customWidth="1"/>
    <col min="1539" max="1539" width="25.125" style="1477" customWidth="1"/>
    <col min="1540" max="1540" width="22.5" style="1477" customWidth="1"/>
    <col min="1541" max="1541" width="5.875" style="1477" customWidth="1"/>
    <col min="1542" max="1542" width="20.625" style="1477" customWidth="1"/>
    <col min="1543" max="1792" width="9" style="1477"/>
    <col min="1793" max="1793" width="5.875" style="1477" customWidth="1"/>
    <col min="1794" max="1794" width="11.125" style="1477" customWidth="1"/>
    <col min="1795" max="1795" width="25.125" style="1477" customWidth="1"/>
    <col min="1796" max="1796" width="22.5" style="1477" customWidth="1"/>
    <col min="1797" max="1797" width="5.875" style="1477" customWidth="1"/>
    <col min="1798" max="1798" width="20.625" style="1477" customWidth="1"/>
    <col min="1799" max="2048" width="9" style="1477"/>
    <col min="2049" max="2049" width="5.875" style="1477" customWidth="1"/>
    <col min="2050" max="2050" width="11.125" style="1477" customWidth="1"/>
    <col min="2051" max="2051" width="25.125" style="1477" customWidth="1"/>
    <col min="2052" max="2052" width="22.5" style="1477" customWidth="1"/>
    <col min="2053" max="2053" width="5.875" style="1477" customWidth="1"/>
    <col min="2054" max="2054" width="20.625" style="1477" customWidth="1"/>
    <col min="2055" max="2304" width="9" style="1477"/>
    <col min="2305" max="2305" width="5.875" style="1477" customWidth="1"/>
    <col min="2306" max="2306" width="11.125" style="1477" customWidth="1"/>
    <col min="2307" max="2307" width="25.125" style="1477" customWidth="1"/>
    <col min="2308" max="2308" width="22.5" style="1477" customWidth="1"/>
    <col min="2309" max="2309" width="5.875" style="1477" customWidth="1"/>
    <col min="2310" max="2310" width="20.625" style="1477" customWidth="1"/>
    <col min="2311" max="2560" width="9" style="1477"/>
    <col min="2561" max="2561" width="5.875" style="1477" customWidth="1"/>
    <col min="2562" max="2562" width="11.125" style="1477" customWidth="1"/>
    <col min="2563" max="2563" width="25.125" style="1477" customWidth="1"/>
    <col min="2564" max="2564" width="22.5" style="1477" customWidth="1"/>
    <col min="2565" max="2565" width="5.875" style="1477" customWidth="1"/>
    <col min="2566" max="2566" width="20.625" style="1477" customWidth="1"/>
    <col min="2567" max="2816" width="9" style="1477"/>
    <col min="2817" max="2817" width="5.875" style="1477" customWidth="1"/>
    <col min="2818" max="2818" width="11.125" style="1477" customWidth="1"/>
    <col min="2819" max="2819" width="25.125" style="1477" customWidth="1"/>
    <col min="2820" max="2820" width="22.5" style="1477" customWidth="1"/>
    <col min="2821" max="2821" width="5.875" style="1477" customWidth="1"/>
    <col min="2822" max="2822" width="20.625" style="1477" customWidth="1"/>
    <col min="2823" max="3072" width="9" style="1477"/>
    <col min="3073" max="3073" width="5.875" style="1477" customWidth="1"/>
    <col min="3074" max="3074" width="11.125" style="1477" customWidth="1"/>
    <col min="3075" max="3075" width="25.125" style="1477" customWidth="1"/>
    <col min="3076" max="3076" width="22.5" style="1477" customWidth="1"/>
    <col min="3077" max="3077" width="5.875" style="1477" customWidth="1"/>
    <col min="3078" max="3078" width="20.625" style="1477" customWidth="1"/>
    <col min="3079" max="3328" width="9" style="1477"/>
    <col min="3329" max="3329" width="5.875" style="1477" customWidth="1"/>
    <col min="3330" max="3330" width="11.125" style="1477" customWidth="1"/>
    <col min="3331" max="3331" width="25.125" style="1477" customWidth="1"/>
    <col min="3332" max="3332" width="22.5" style="1477" customWidth="1"/>
    <col min="3333" max="3333" width="5.875" style="1477" customWidth="1"/>
    <col min="3334" max="3334" width="20.625" style="1477" customWidth="1"/>
    <col min="3335" max="3584" width="9" style="1477"/>
    <col min="3585" max="3585" width="5.875" style="1477" customWidth="1"/>
    <col min="3586" max="3586" width="11.125" style="1477" customWidth="1"/>
    <col min="3587" max="3587" width="25.125" style="1477" customWidth="1"/>
    <col min="3588" max="3588" width="22.5" style="1477" customWidth="1"/>
    <col min="3589" max="3589" width="5.875" style="1477" customWidth="1"/>
    <col min="3590" max="3590" width="20.625" style="1477" customWidth="1"/>
    <col min="3591" max="3840" width="9" style="1477"/>
    <col min="3841" max="3841" width="5.875" style="1477" customWidth="1"/>
    <col min="3842" max="3842" width="11.125" style="1477" customWidth="1"/>
    <col min="3843" max="3843" width="25.125" style="1477" customWidth="1"/>
    <col min="3844" max="3844" width="22.5" style="1477" customWidth="1"/>
    <col min="3845" max="3845" width="5.875" style="1477" customWidth="1"/>
    <col min="3846" max="3846" width="20.625" style="1477" customWidth="1"/>
    <col min="3847" max="4096" width="9" style="1477"/>
    <col min="4097" max="4097" width="5.875" style="1477" customWidth="1"/>
    <col min="4098" max="4098" width="11.125" style="1477" customWidth="1"/>
    <col min="4099" max="4099" width="25.125" style="1477" customWidth="1"/>
    <col min="4100" max="4100" width="22.5" style="1477" customWidth="1"/>
    <col min="4101" max="4101" width="5.875" style="1477" customWidth="1"/>
    <col min="4102" max="4102" width="20.625" style="1477" customWidth="1"/>
    <col min="4103" max="4352" width="9" style="1477"/>
    <col min="4353" max="4353" width="5.875" style="1477" customWidth="1"/>
    <col min="4354" max="4354" width="11.125" style="1477" customWidth="1"/>
    <col min="4355" max="4355" width="25.125" style="1477" customWidth="1"/>
    <col min="4356" max="4356" width="22.5" style="1477" customWidth="1"/>
    <col min="4357" max="4357" width="5.875" style="1477" customWidth="1"/>
    <col min="4358" max="4358" width="20.625" style="1477" customWidth="1"/>
    <col min="4359" max="4608" width="9" style="1477"/>
    <col min="4609" max="4609" width="5.875" style="1477" customWidth="1"/>
    <col min="4610" max="4610" width="11.125" style="1477" customWidth="1"/>
    <col min="4611" max="4611" width="25.125" style="1477" customWidth="1"/>
    <col min="4612" max="4612" width="22.5" style="1477" customWidth="1"/>
    <col min="4613" max="4613" width="5.875" style="1477" customWidth="1"/>
    <col min="4614" max="4614" width="20.625" style="1477" customWidth="1"/>
    <col min="4615" max="4864" width="9" style="1477"/>
    <col min="4865" max="4865" width="5.875" style="1477" customWidth="1"/>
    <col min="4866" max="4866" width="11.125" style="1477" customWidth="1"/>
    <col min="4867" max="4867" width="25.125" style="1477" customWidth="1"/>
    <col min="4868" max="4868" width="22.5" style="1477" customWidth="1"/>
    <col min="4869" max="4869" width="5.875" style="1477" customWidth="1"/>
    <col min="4870" max="4870" width="20.625" style="1477" customWidth="1"/>
    <col min="4871" max="5120" width="9" style="1477"/>
    <col min="5121" max="5121" width="5.875" style="1477" customWidth="1"/>
    <col min="5122" max="5122" width="11.125" style="1477" customWidth="1"/>
    <col min="5123" max="5123" width="25.125" style="1477" customWidth="1"/>
    <col min="5124" max="5124" width="22.5" style="1477" customWidth="1"/>
    <col min="5125" max="5125" width="5.875" style="1477" customWidth="1"/>
    <col min="5126" max="5126" width="20.625" style="1477" customWidth="1"/>
    <col min="5127" max="5376" width="9" style="1477"/>
    <col min="5377" max="5377" width="5.875" style="1477" customWidth="1"/>
    <col min="5378" max="5378" width="11.125" style="1477" customWidth="1"/>
    <col min="5379" max="5379" width="25.125" style="1477" customWidth="1"/>
    <col min="5380" max="5380" width="22.5" style="1477" customWidth="1"/>
    <col min="5381" max="5381" width="5.875" style="1477" customWidth="1"/>
    <col min="5382" max="5382" width="20.625" style="1477" customWidth="1"/>
    <col min="5383" max="5632" width="9" style="1477"/>
    <col min="5633" max="5633" width="5.875" style="1477" customWidth="1"/>
    <col min="5634" max="5634" width="11.125" style="1477" customWidth="1"/>
    <col min="5635" max="5635" width="25.125" style="1477" customWidth="1"/>
    <col min="5636" max="5636" width="22.5" style="1477" customWidth="1"/>
    <col min="5637" max="5637" width="5.875" style="1477" customWidth="1"/>
    <col min="5638" max="5638" width="20.625" style="1477" customWidth="1"/>
    <col min="5639" max="5888" width="9" style="1477"/>
    <col min="5889" max="5889" width="5.875" style="1477" customWidth="1"/>
    <col min="5890" max="5890" width="11.125" style="1477" customWidth="1"/>
    <col min="5891" max="5891" width="25.125" style="1477" customWidth="1"/>
    <col min="5892" max="5892" width="22.5" style="1477" customWidth="1"/>
    <col min="5893" max="5893" width="5.875" style="1477" customWidth="1"/>
    <col min="5894" max="5894" width="20.625" style="1477" customWidth="1"/>
    <col min="5895" max="6144" width="9" style="1477"/>
    <col min="6145" max="6145" width="5.875" style="1477" customWidth="1"/>
    <col min="6146" max="6146" width="11.125" style="1477" customWidth="1"/>
    <col min="6147" max="6147" width="25.125" style="1477" customWidth="1"/>
    <col min="6148" max="6148" width="22.5" style="1477" customWidth="1"/>
    <col min="6149" max="6149" width="5.875" style="1477" customWidth="1"/>
    <col min="6150" max="6150" width="20.625" style="1477" customWidth="1"/>
    <col min="6151" max="6400" width="9" style="1477"/>
    <col min="6401" max="6401" width="5.875" style="1477" customWidth="1"/>
    <col min="6402" max="6402" width="11.125" style="1477" customWidth="1"/>
    <col min="6403" max="6403" width="25.125" style="1477" customWidth="1"/>
    <col min="6404" max="6404" width="22.5" style="1477" customWidth="1"/>
    <col min="6405" max="6405" width="5.875" style="1477" customWidth="1"/>
    <col min="6406" max="6406" width="20.625" style="1477" customWidth="1"/>
    <col min="6407" max="6656" width="9" style="1477"/>
    <col min="6657" max="6657" width="5.875" style="1477" customWidth="1"/>
    <col min="6658" max="6658" width="11.125" style="1477" customWidth="1"/>
    <col min="6659" max="6659" width="25.125" style="1477" customWidth="1"/>
    <col min="6660" max="6660" width="22.5" style="1477" customWidth="1"/>
    <col min="6661" max="6661" width="5.875" style="1477" customWidth="1"/>
    <col min="6662" max="6662" width="20.625" style="1477" customWidth="1"/>
    <col min="6663" max="6912" width="9" style="1477"/>
    <col min="6913" max="6913" width="5.875" style="1477" customWidth="1"/>
    <col min="6914" max="6914" width="11.125" style="1477" customWidth="1"/>
    <col min="6915" max="6915" width="25.125" style="1477" customWidth="1"/>
    <col min="6916" max="6916" width="22.5" style="1477" customWidth="1"/>
    <col min="6917" max="6917" width="5.875" style="1477" customWidth="1"/>
    <col min="6918" max="6918" width="20.625" style="1477" customWidth="1"/>
    <col min="6919" max="7168" width="9" style="1477"/>
    <col min="7169" max="7169" width="5.875" style="1477" customWidth="1"/>
    <col min="7170" max="7170" width="11.125" style="1477" customWidth="1"/>
    <col min="7171" max="7171" width="25.125" style="1477" customWidth="1"/>
    <col min="7172" max="7172" width="22.5" style="1477" customWidth="1"/>
    <col min="7173" max="7173" width="5.875" style="1477" customWidth="1"/>
    <col min="7174" max="7174" width="20.625" style="1477" customWidth="1"/>
    <col min="7175" max="7424" width="9" style="1477"/>
    <col min="7425" max="7425" width="5.875" style="1477" customWidth="1"/>
    <col min="7426" max="7426" width="11.125" style="1477" customWidth="1"/>
    <col min="7427" max="7427" width="25.125" style="1477" customWidth="1"/>
    <col min="7428" max="7428" width="22.5" style="1477" customWidth="1"/>
    <col min="7429" max="7429" width="5.875" style="1477" customWidth="1"/>
    <col min="7430" max="7430" width="20.625" style="1477" customWidth="1"/>
    <col min="7431" max="7680" width="9" style="1477"/>
    <col min="7681" max="7681" width="5.875" style="1477" customWidth="1"/>
    <col min="7682" max="7682" width="11.125" style="1477" customWidth="1"/>
    <col min="7683" max="7683" width="25.125" style="1477" customWidth="1"/>
    <col min="7684" max="7684" width="22.5" style="1477" customWidth="1"/>
    <col min="7685" max="7685" width="5.875" style="1477" customWidth="1"/>
    <col min="7686" max="7686" width="20.625" style="1477" customWidth="1"/>
    <col min="7687" max="7936" width="9" style="1477"/>
    <col min="7937" max="7937" width="5.875" style="1477" customWidth="1"/>
    <col min="7938" max="7938" width="11.125" style="1477" customWidth="1"/>
    <col min="7939" max="7939" width="25.125" style="1477" customWidth="1"/>
    <col min="7940" max="7940" width="22.5" style="1477" customWidth="1"/>
    <col min="7941" max="7941" width="5.875" style="1477" customWidth="1"/>
    <col min="7942" max="7942" width="20.625" style="1477" customWidth="1"/>
    <col min="7943" max="8192" width="9" style="1477"/>
    <col min="8193" max="8193" width="5.875" style="1477" customWidth="1"/>
    <col min="8194" max="8194" width="11.125" style="1477" customWidth="1"/>
    <col min="8195" max="8195" width="25.125" style="1477" customWidth="1"/>
    <col min="8196" max="8196" width="22.5" style="1477" customWidth="1"/>
    <col min="8197" max="8197" width="5.875" style="1477" customWidth="1"/>
    <col min="8198" max="8198" width="20.625" style="1477" customWidth="1"/>
    <col min="8199" max="8448" width="9" style="1477"/>
    <col min="8449" max="8449" width="5.875" style="1477" customWidth="1"/>
    <col min="8450" max="8450" width="11.125" style="1477" customWidth="1"/>
    <col min="8451" max="8451" width="25.125" style="1477" customWidth="1"/>
    <col min="8452" max="8452" width="22.5" style="1477" customWidth="1"/>
    <col min="8453" max="8453" width="5.875" style="1477" customWidth="1"/>
    <col min="8454" max="8454" width="20.625" style="1477" customWidth="1"/>
    <col min="8455" max="8704" width="9" style="1477"/>
    <col min="8705" max="8705" width="5.875" style="1477" customWidth="1"/>
    <col min="8706" max="8706" width="11.125" style="1477" customWidth="1"/>
    <col min="8707" max="8707" width="25.125" style="1477" customWidth="1"/>
    <col min="8708" max="8708" width="22.5" style="1477" customWidth="1"/>
    <col min="8709" max="8709" width="5.875" style="1477" customWidth="1"/>
    <col min="8710" max="8710" width="20.625" style="1477" customWidth="1"/>
    <col min="8711" max="8960" width="9" style="1477"/>
    <col min="8961" max="8961" width="5.875" style="1477" customWidth="1"/>
    <col min="8962" max="8962" width="11.125" style="1477" customWidth="1"/>
    <col min="8963" max="8963" width="25.125" style="1477" customWidth="1"/>
    <col min="8964" max="8964" width="22.5" style="1477" customWidth="1"/>
    <col min="8965" max="8965" width="5.875" style="1477" customWidth="1"/>
    <col min="8966" max="8966" width="20.625" style="1477" customWidth="1"/>
    <col min="8967" max="9216" width="9" style="1477"/>
    <col min="9217" max="9217" width="5.875" style="1477" customWidth="1"/>
    <col min="9218" max="9218" width="11.125" style="1477" customWidth="1"/>
    <col min="9219" max="9219" width="25.125" style="1477" customWidth="1"/>
    <col min="9220" max="9220" width="22.5" style="1477" customWidth="1"/>
    <col min="9221" max="9221" width="5.875" style="1477" customWidth="1"/>
    <col min="9222" max="9222" width="20.625" style="1477" customWidth="1"/>
    <col min="9223" max="9472" width="9" style="1477"/>
    <col min="9473" max="9473" width="5.875" style="1477" customWidth="1"/>
    <col min="9474" max="9474" width="11.125" style="1477" customWidth="1"/>
    <col min="9475" max="9475" width="25.125" style="1477" customWidth="1"/>
    <col min="9476" max="9476" width="22.5" style="1477" customWidth="1"/>
    <col min="9477" max="9477" width="5.875" style="1477" customWidth="1"/>
    <col min="9478" max="9478" width="20.625" style="1477" customWidth="1"/>
    <col min="9479" max="9728" width="9" style="1477"/>
    <col min="9729" max="9729" width="5.875" style="1477" customWidth="1"/>
    <col min="9730" max="9730" width="11.125" style="1477" customWidth="1"/>
    <col min="9731" max="9731" width="25.125" style="1477" customWidth="1"/>
    <col min="9732" max="9732" width="22.5" style="1477" customWidth="1"/>
    <col min="9733" max="9733" width="5.875" style="1477" customWidth="1"/>
    <col min="9734" max="9734" width="20.625" style="1477" customWidth="1"/>
    <col min="9735" max="9984" width="9" style="1477"/>
    <col min="9985" max="9985" width="5.875" style="1477" customWidth="1"/>
    <col min="9986" max="9986" width="11.125" style="1477" customWidth="1"/>
    <col min="9987" max="9987" width="25.125" style="1477" customWidth="1"/>
    <col min="9988" max="9988" width="22.5" style="1477" customWidth="1"/>
    <col min="9989" max="9989" width="5.875" style="1477" customWidth="1"/>
    <col min="9990" max="9990" width="20.625" style="1477" customWidth="1"/>
    <col min="9991" max="10240" width="9" style="1477"/>
    <col min="10241" max="10241" width="5.875" style="1477" customWidth="1"/>
    <col min="10242" max="10242" width="11.125" style="1477" customWidth="1"/>
    <col min="10243" max="10243" width="25.125" style="1477" customWidth="1"/>
    <col min="10244" max="10244" width="22.5" style="1477" customWidth="1"/>
    <col min="10245" max="10245" width="5.875" style="1477" customWidth="1"/>
    <col min="10246" max="10246" width="20.625" style="1477" customWidth="1"/>
    <col min="10247" max="10496" width="9" style="1477"/>
    <col min="10497" max="10497" width="5.875" style="1477" customWidth="1"/>
    <col min="10498" max="10498" width="11.125" style="1477" customWidth="1"/>
    <col min="10499" max="10499" width="25.125" style="1477" customWidth="1"/>
    <col min="10500" max="10500" width="22.5" style="1477" customWidth="1"/>
    <col min="10501" max="10501" width="5.875" style="1477" customWidth="1"/>
    <col min="10502" max="10502" width="20.625" style="1477" customWidth="1"/>
    <col min="10503" max="10752" width="9" style="1477"/>
    <col min="10753" max="10753" width="5.875" style="1477" customWidth="1"/>
    <col min="10754" max="10754" width="11.125" style="1477" customWidth="1"/>
    <col min="10755" max="10755" width="25.125" style="1477" customWidth="1"/>
    <col min="10756" max="10756" width="22.5" style="1477" customWidth="1"/>
    <col min="10757" max="10757" width="5.875" style="1477" customWidth="1"/>
    <col min="10758" max="10758" width="20.625" style="1477" customWidth="1"/>
    <col min="10759" max="11008" width="9" style="1477"/>
    <col min="11009" max="11009" width="5.875" style="1477" customWidth="1"/>
    <col min="11010" max="11010" width="11.125" style="1477" customWidth="1"/>
    <col min="11011" max="11011" width="25.125" style="1477" customWidth="1"/>
    <col min="11012" max="11012" width="22.5" style="1477" customWidth="1"/>
    <col min="11013" max="11013" width="5.875" style="1477" customWidth="1"/>
    <col min="11014" max="11014" width="20.625" style="1477" customWidth="1"/>
    <col min="11015" max="11264" width="9" style="1477"/>
    <col min="11265" max="11265" width="5.875" style="1477" customWidth="1"/>
    <col min="11266" max="11266" width="11.125" style="1477" customWidth="1"/>
    <col min="11267" max="11267" width="25.125" style="1477" customWidth="1"/>
    <col min="11268" max="11268" width="22.5" style="1477" customWidth="1"/>
    <col min="11269" max="11269" width="5.875" style="1477" customWidth="1"/>
    <col min="11270" max="11270" width="20.625" style="1477" customWidth="1"/>
    <col min="11271" max="11520" width="9" style="1477"/>
    <col min="11521" max="11521" width="5.875" style="1477" customWidth="1"/>
    <col min="11522" max="11522" width="11.125" style="1477" customWidth="1"/>
    <col min="11523" max="11523" width="25.125" style="1477" customWidth="1"/>
    <col min="11524" max="11524" width="22.5" style="1477" customWidth="1"/>
    <col min="11525" max="11525" width="5.875" style="1477" customWidth="1"/>
    <col min="11526" max="11526" width="20.625" style="1477" customWidth="1"/>
    <col min="11527" max="11776" width="9" style="1477"/>
    <col min="11777" max="11777" width="5.875" style="1477" customWidth="1"/>
    <col min="11778" max="11778" width="11.125" style="1477" customWidth="1"/>
    <col min="11779" max="11779" width="25.125" style="1477" customWidth="1"/>
    <col min="11780" max="11780" width="22.5" style="1477" customWidth="1"/>
    <col min="11781" max="11781" width="5.875" style="1477" customWidth="1"/>
    <col min="11782" max="11782" width="20.625" style="1477" customWidth="1"/>
    <col min="11783" max="12032" width="9" style="1477"/>
    <col min="12033" max="12033" width="5.875" style="1477" customWidth="1"/>
    <col min="12034" max="12034" width="11.125" style="1477" customWidth="1"/>
    <col min="12035" max="12035" width="25.125" style="1477" customWidth="1"/>
    <col min="12036" max="12036" width="22.5" style="1477" customWidth="1"/>
    <col min="12037" max="12037" width="5.875" style="1477" customWidth="1"/>
    <col min="12038" max="12038" width="20.625" style="1477" customWidth="1"/>
    <col min="12039" max="12288" width="9" style="1477"/>
    <col min="12289" max="12289" width="5.875" style="1477" customWidth="1"/>
    <col min="12290" max="12290" width="11.125" style="1477" customWidth="1"/>
    <col min="12291" max="12291" width="25.125" style="1477" customWidth="1"/>
    <col min="12292" max="12292" width="22.5" style="1477" customWidth="1"/>
    <col min="12293" max="12293" width="5.875" style="1477" customWidth="1"/>
    <col min="12294" max="12294" width="20.625" style="1477" customWidth="1"/>
    <col min="12295" max="12544" width="9" style="1477"/>
    <col min="12545" max="12545" width="5.875" style="1477" customWidth="1"/>
    <col min="12546" max="12546" width="11.125" style="1477" customWidth="1"/>
    <col min="12547" max="12547" width="25.125" style="1477" customWidth="1"/>
    <col min="12548" max="12548" width="22.5" style="1477" customWidth="1"/>
    <col min="12549" max="12549" width="5.875" style="1477" customWidth="1"/>
    <col min="12550" max="12550" width="20.625" style="1477" customWidth="1"/>
    <col min="12551" max="12800" width="9" style="1477"/>
    <col min="12801" max="12801" width="5.875" style="1477" customWidth="1"/>
    <col min="12802" max="12802" width="11.125" style="1477" customWidth="1"/>
    <col min="12803" max="12803" width="25.125" style="1477" customWidth="1"/>
    <col min="12804" max="12804" width="22.5" style="1477" customWidth="1"/>
    <col min="12805" max="12805" width="5.875" style="1477" customWidth="1"/>
    <col min="12806" max="12806" width="20.625" style="1477" customWidth="1"/>
    <col min="12807" max="13056" width="9" style="1477"/>
    <col min="13057" max="13057" width="5.875" style="1477" customWidth="1"/>
    <col min="13058" max="13058" width="11.125" style="1477" customWidth="1"/>
    <col min="13059" max="13059" width="25.125" style="1477" customWidth="1"/>
    <col min="13060" max="13060" width="22.5" style="1477" customWidth="1"/>
    <col min="13061" max="13061" width="5.875" style="1477" customWidth="1"/>
    <col min="13062" max="13062" width="20.625" style="1477" customWidth="1"/>
    <col min="13063" max="13312" width="9" style="1477"/>
    <col min="13313" max="13313" width="5.875" style="1477" customWidth="1"/>
    <col min="13314" max="13314" width="11.125" style="1477" customWidth="1"/>
    <col min="13315" max="13315" width="25.125" style="1477" customWidth="1"/>
    <col min="13316" max="13316" width="22.5" style="1477" customWidth="1"/>
    <col min="13317" max="13317" width="5.875" style="1477" customWidth="1"/>
    <col min="13318" max="13318" width="20.625" style="1477" customWidth="1"/>
    <col min="13319" max="13568" width="9" style="1477"/>
    <col min="13569" max="13569" width="5.875" style="1477" customWidth="1"/>
    <col min="13570" max="13570" width="11.125" style="1477" customWidth="1"/>
    <col min="13571" max="13571" width="25.125" style="1477" customWidth="1"/>
    <col min="13572" max="13572" width="22.5" style="1477" customWidth="1"/>
    <col min="13573" max="13573" width="5.875" style="1477" customWidth="1"/>
    <col min="13574" max="13574" width="20.625" style="1477" customWidth="1"/>
    <col min="13575" max="13824" width="9" style="1477"/>
    <col min="13825" max="13825" width="5.875" style="1477" customWidth="1"/>
    <col min="13826" max="13826" width="11.125" style="1477" customWidth="1"/>
    <col min="13827" max="13827" width="25.125" style="1477" customWidth="1"/>
    <col min="13828" max="13828" width="22.5" style="1477" customWidth="1"/>
    <col min="13829" max="13829" width="5.875" style="1477" customWidth="1"/>
    <col min="13830" max="13830" width="20.625" style="1477" customWidth="1"/>
    <col min="13831" max="14080" width="9" style="1477"/>
    <col min="14081" max="14081" width="5.875" style="1477" customWidth="1"/>
    <col min="14082" max="14082" width="11.125" style="1477" customWidth="1"/>
    <col min="14083" max="14083" width="25.125" style="1477" customWidth="1"/>
    <col min="14084" max="14084" width="22.5" style="1477" customWidth="1"/>
    <col min="14085" max="14085" width="5.875" style="1477" customWidth="1"/>
    <col min="14086" max="14086" width="20.625" style="1477" customWidth="1"/>
    <col min="14087" max="14336" width="9" style="1477"/>
    <col min="14337" max="14337" width="5.875" style="1477" customWidth="1"/>
    <col min="14338" max="14338" width="11.125" style="1477" customWidth="1"/>
    <col min="14339" max="14339" width="25.125" style="1477" customWidth="1"/>
    <col min="14340" max="14340" width="22.5" style="1477" customWidth="1"/>
    <col min="14341" max="14341" width="5.875" style="1477" customWidth="1"/>
    <col min="14342" max="14342" width="20.625" style="1477" customWidth="1"/>
    <col min="14343" max="14592" width="9" style="1477"/>
    <col min="14593" max="14593" width="5.875" style="1477" customWidth="1"/>
    <col min="14594" max="14594" width="11.125" style="1477" customWidth="1"/>
    <col min="14595" max="14595" width="25.125" style="1477" customWidth="1"/>
    <col min="14596" max="14596" width="22.5" style="1477" customWidth="1"/>
    <col min="14597" max="14597" width="5.875" style="1477" customWidth="1"/>
    <col min="14598" max="14598" width="20.625" style="1477" customWidth="1"/>
    <col min="14599" max="14848" width="9" style="1477"/>
    <col min="14849" max="14849" width="5.875" style="1477" customWidth="1"/>
    <col min="14850" max="14850" width="11.125" style="1477" customWidth="1"/>
    <col min="14851" max="14851" width="25.125" style="1477" customWidth="1"/>
    <col min="14852" max="14852" width="22.5" style="1477" customWidth="1"/>
    <col min="14853" max="14853" width="5.875" style="1477" customWidth="1"/>
    <col min="14854" max="14854" width="20.625" style="1477" customWidth="1"/>
    <col min="14855" max="15104" width="9" style="1477"/>
    <col min="15105" max="15105" width="5.875" style="1477" customWidth="1"/>
    <col min="15106" max="15106" width="11.125" style="1477" customWidth="1"/>
    <col min="15107" max="15107" width="25.125" style="1477" customWidth="1"/>
    <col min="15108" max="15108" width="22.5" style="1477" customWidth="1"/>
    <col min="15109" max="15109" width="5.875" style="1477" customWidth="1"/>
    <col min="15110" max="15110" width="20.625" style="1477" customWidth="1"/>
    <col min="15111" max="15360" width="9" style="1477"/>
    <col min="15361" max="15361" width="5.875" style="1477" customWidth="1"/>
    <col min="15362" max="15362" width="11.125" style="1477" customWidth="1"/>
    <col min="15363" max="15363" width="25.125" style="1477" customWidth="1"/>
    <col min="15364" max="15364" width="22.5" style="1477" customWidth="1"/>
    <col min="15365" max="15365" width="5.875" style="1477" customWidth="1"/>
    <col min="15366" max="15366" width="20.625" style="1477" customWidth="1"/>
    <col min="15367" max="15616" width="9" style="1477"/>
    <col min="15617" max="15617" width="5.875" style="1477" customWidth="1"/>
    <col min="15618" max="15618" width="11.125" style="1477" customWidth="1"/>
    <col min="15619" max="15619" width="25.125" style="1477" customWidth="1"/>
    <col min="15620" max="15620" width="22.5" style="1477" customWidth="1"/>
    <col min="15621" max="15621" width="5.875" style="1477" customWidth="1"/>
    <col min="15622" max="15622" width="20.625" style="1477" customWidth="1"/>
    <col min="15623" max="15872" width="9" style="1477"/>
    <col min="15873" max="15873" width="5.875" style="1477" customWidth="1"/>
    <col min="15874" max="15874" width="11.125" style="1477" customWidth="1"/>
    <col min="15875" max="15875" width="25.125" style="1477" customWidth="1"/>
    <col min="15876" max="15876" width="22.5" style="1477" customWidth="1"/>
    <col min="15877" max="15877" width="5.875" style="1477" customWidth="1"/>
    <col min="15878" max="15878" width="20.625" style="1477" customWidth="1"/>
    <col min="15879" max="16128" width="9" style="1477"/>
    <col min="16129" max="16129" width="5.875" style="1477" customWidth="1"/>
    <col min="16130" max="16130" width="11.125" style="1477" customWidth="1"/>
    <col min="16131" max="16131" width="25.125" style="1477" customWidth="1"/>
    <col min="16132" max="16132" width="22.5" style="1477" customWidth="1"/>
    <col min="16133" max="16133" width="5.875" style="1477" customWidth="1"/>
    <col min="16134" max="16134" width="20.625" style="1477" customWidth="1"/>
    <col min="16135" max="16384" width="9" style="1477"/>
  </cols>
  <sheetData>
    <row r="1" spans="1:8" ht="21" customHeight="1" x14ac:dyDescent="0.15">
      <c r="A1" s="1477" t="s">
        <v>3045</v>
      </c>
    </row>
    <row r="2" spans="1:8" ht="21" customHeight="1" x14ac:dyDescent="0.15">
      <c r="A2" s="2706" t="s">
        <v>3032</v>
      </c>
      <c r="B2" s="2707"/>
      <c r="C2" s="2707"/>
      <c r="D2" s="2707"/>
      <c r="E2" s="2707"/>
      <c r="F2" s="2707"/>
      <c r="G2" s="1478"/>
      <c r="H2" s="1479"/>
    </row>
    <row r="3" spans="1:8" ht="18" customHeight="1" x14ac:dyDescent="0.15">
      <c r="D3" s="1480"/>
      <c r="E3" s="1480"/>
      <c r="F3" s="1481"/>
    </row>
    <row r="4" spans="1:8" ht="18" customHeight="1" x14ac:dyDescent="0.15">
      <c r="D4" s="1480"/>
      <c r="E4" s="1480"/>
      <c r="F4" s="1481"/>
    </row>
    <row r="5" spans="1:8" ht="18" customHeight="1" x14ac:dyDescent="0.15">
      <c r="B5" s="1482"/>
      <c r="C5" s="1483" t="s">
        <v>3033</v>
      </c>
      <c r="D5" s="2708" t="s">
        <v>3034</v>
      </c>
      <c r="E5" s="2709"/>
      <c r="F5" s="1481"/>
    </row>
    <row r="6" spans="1:8" ht="25.5" customHeight="1" x14ac:dyDescent="0.15">
      <c r="B6" s="1484"/>
      <c r="C6" s="1485" t="s">
        <v>3035</v>
      </c>
      <c r="D6" s="2710" t="s">
        <v>3036</v>
      </c>
      <c r="E6" s="2711"/>
      <c r="F6" s="1481"/>
    </row>
    <row r="7" spans="1:8" ht="18" customHeight="1" x14ac:dyDescent="0.15">
      <c r="B7" s="1484"/>
      <c r="C7" s="1486"/>
      <c r="D7" s="2712"/>
      <c r="E7" s="2713"/>
      <c r="F7" s="1481"/>
    </row>
    <row r="8" spans="1:8" ht="18" customHeight="1" x14ac:dyDescent="0.15">
      <c r="B8" s="1484"/>
      <c r="C8" s="1487"/>
      <c r="D8" s="2714"/>
      <c r="E8" s="2715"/>
      <c r="F8" s="1481"/>
    </row>
    <row r="9" spans="1:8" ht="13.5" x14ac:dyDescent="0.15">
      <c r="C9" s="1488"/>
      <c r="D9" s="1489"/>
      <c r="E9" s="1490"/>
    </row>
    <row r="10" spans="1:8" ht="17.25" x14ac:dyDescent="0.15">
      <c r="B10" s="1491" t="s">
        <v>3037</v>
      </c>
      <c r="C10" s="1492"/>
      <c r="D10" s="1492"/>
      <c r="E10" s="1492"/>
      <c r="F10" s="1492"/>
    </row>
    <row r="12" spans="1:8" ht="30" customHeight="1" x14ac:dyDescent="0.15">
      <c r="C12" s="1493" t="s">
        <v>1703</v>
      </c>
      <c r="D12" s="1494" t="s">
        <v>3038</v>
      </c>
      <c r="E12" s="1495"/>
    </row>
    <row r="13" spans="1:8" ht="21" customHeight="1" x14ac:dyDescent="0.15">
      <c r="C13" s="1496" t="s">
        <v>2316</v>
      </c>
      <c r="D13" s="1497"/>
      <c r="E13" s="1495"/>
    </row>
    <row r="14" spans="1:8" ht="21" customHeight="1" x14ac:dyDescent="0.15">
      <c r="C14" s="1498" t="s">
        <v>2958</v>
      </c>
      <c r="D14" s="1498"/>
      <c r="E14" s="1499"/>
    </row>
    <row r="15" spans="1:8" ht="21" customHeight="1" x14ac:dyDescent="0.15">
      <c r="C15" s="1496" t="s">
        <v>893</v>
      </c>
      <c r="D15" s="1497"/>
      <c r="E15" s="1495"/>
    </row>
    <row r="16" spans="1:8" ht="21" customHeight="1" x14ac:dyDescent="0.15">
      <c r="C16" s="1498" t="s">
        <v>894</v>
      </c>
      <c r="D16" s="1498"/>
      <c r="E16" s="1499"/>
    </row>
    <row r="17" spans="2:6" ht="21" customHeight="1" x14ac:dyDescent="0.15">
      <c r="C17" s="1496" t="s">
        <v>895</v>
      </c>
      <c r="D17" s="1497"/>
      <c r="E17" s="1495"/>
    </row>
    <row r="18" spans="2:6" ht="21" customHeight="1" x14ac:dyDescent="0.15">
      <c r="C18" s="1498" t="s">
        <v>896</v>
      </c>
      <c r="D18" s="1498"/>
      <c r="E18" s="1499"/>
    </row>
    <row r="19" spans="2:6" ht="21" customHeight="1" x14ac:dyDescent="0.15">
      <c r="C19" s="1496" t="s">
        <v>897</v>
      </c>
      <c r="D19" s="1497"/>
      <c r="E19" s="1495"/>
    </row>
    <row r="20" spans="2:6" ht="21" customHeight="1" x14ac:dyDescent="0.15">
      <c r="C20" s="1498" t="s">
        <v>898</v>
      </c>
      <c r="D20" s="1498"/>
      <c r="E20" s="1499"/>
    </row>
    <row r="21" spans="2:6" ht="21" customHeight="1" x14ac:dyDescent="0.15">
      <c r="C21" s="1496" t="s">
        <v>899</v>
      </c>
      <c r="D21" s="1497"/>
      <c r="E21" s="1495"/>
    </row>
    <row r="22" spans="2:6" ht="21" customHeight="1" x14ac:dyDescent="0.15">
      <c r="C22" s="1498" t="s">
        <v>900</v>
      </c>
      <c r="D22" s="1498"/>
      <c r="E22" s="1499"/>
    </row>
    <row r="23" spans="2:6" ht="21" customHeight="1" thickBot="1" x14ac:dyDescent="0.2">
      <c r="C23" s="1500" t="s">
        <v>901</v>
      </c>
      <c r="D23" s="1501"/>
      <c r="E23" s="1495"/>
    </row>
    <row r="24" spans="2:6" ht="21" customHeight="1" x14ac:dyDescent="0.15">
      <c r="C24" s="1502" t="s">
        <v>3039</v>
      </c>
      <c r="D24" s="1503">
        <f>SUM(D13:D23)</f>
        <v>0</v>
      </c>
      <c r="E24" s="1480"/>
    </row>
    <row r="25" spans="2:6" ht="21" customHeight="1" x14ac:dyDescent="0.15">
      <c r="C25" s="1496" t="s">
        <v>3040</v>
      </c>
      <c r="D25" s="1504"/>
      <c r="E25" s="1480"/>
    </row>
    <row r="26" spans="2:6" ht="15" customHeight="1" x14ac:dyDescent="0.15"/>
    <row r="27" spans="2:6" ht="8.25" customHeight="1" x14ac:dyDescent="0.15"/>
    <row r="28" spans="2:6" ht="17.25" x14ac:dyDescent="0.15">
      <c r="B28" s="1491" t="s">
        <v>3041</v>
      </c>
      <c r="C28" s="1492"/>
      <c r="D28" s="1492"/>
      <c r="E28" s="1492"/>
      <c r="F28" s="1492"/>
    </row>
    <row r="30" spans="2:6" ht="30" customHeight="1" x14ac:dyDescent="0.15">
      <c r="C30" s="1493" t="s">
        <v>1703</v>
      </c>
      <c r="D30" s="1494" t="s">
        <v>3038</v>
      </c>
      <c r="E30" s="1495"/>
    </row>
    <row r="31" spans="2:6" ht="21" customHeight="1" x14ac:dyDescent="0.15">
      <c r="C31" s="1496"/>
      <c r="D31" s="1497"/>
      <c r="E31" s="1495"/>
    </row>
    <row r="32" spans="2:6" ht="21" customHeight="1" x14ac:dyDescent="0.15">
      <c r="C32" s="1498"/>
      <c r="D32" s="1498"/>
      <c r="E32" s="1499"/>
    </row>
    <row r="33" spans="2:8" ht="21" customHeight="1" thickBot="1" x14ac:dyDescent="0.2">
      <c r="C33" s="1500"/>
      <c r="D33" s="1501"/>
      <c r="E33" s="1495"/>
    </row>
    <row r="34" spans="2:8" ht="21" customHeight="1" x14ac:dyDescent="0.15">
      <c r="C34" s="1502" t="s">
        <v>3039</v>
      </c>
      <c r="D34" s="1503">
        <f>SUM(D31:D33)</f>
        <v>0</v>
      </c>
      <c r="E34" s="1480"/>
    </row>
    <row r="35" spans="2:8" ht="21" customHeight="1" x14ac:dyDescent="0.15">
      <c r="C35" s="1496" t="s">
        <v>3042</v>
      </c>
      <c r="D35" s="1504">
        <f>+D34/3</f>
        <v>0</v>
      </c>
      <c r="E35" s="1480"/>
    </row>
    <row r="36" spans="2:8" ht="12" customHeight="1" x14ac:dyDescent="0.15">
      <c r="C36" s="1505"/>
      <c r="D36" s="1506"/>
      <c r="E36" s="1480"/>
    </row>
    <row r="37" spans="2:8" ht="18" customHeight="1" x14ac:dyDescent="0.15">
      <c r="B37" s="1507" t="s">
        <v>3043</v>
      </c>
      <c r="C37" s="1508"/>
      <c r="D37" s="1508"/>
      <c r="E37" s="1508"/>
      <c r="F37" s="1508"/>
      <c r="G37" s="1508"/>
      <c r="H37" s="1508"/>
    </row>
    <row r="38" spans="2:8" ht="18" customHeight="1" x14ac:dyDescent="0.15">
      <c r="B38" s="1507" t="s">
        <v>3044</v>
      </c>
      <c r="C38" s="1509"/>
      <c r="D38" s="1509"/>
      <c r="E38" s="1509"/>
      <c r="F38" s="1509"/>
      <c r="G38" s="1509"/>
      <c r="H38" s="1509"/>
    </row>
    <row r="39" spans="2:8" ht="15" customHeight="1" x14ac:dyDescent="0.15">
      <c r="B39" s="1506"/>
      <c r="C39" s="1506"/>
      <c r="D39" s="1506"/>
      <c r="E39" s="1506"/>
      <c r="F39" s="1506"/>
      <c r="G39" s="1481"/>
    </row>
    <row r="40" spans="2:8" ht="15" customHeight="1" x14ac:dyDescent="0.15">
      <c r="B40" s="1506"/>
      <c r="C40" s="1510"/>
      <c r="D40" s="2704"/>
      <c r="E40" s="2705"/>
      <c r="F40" s="1506"/>
      <c r="G40" s="1481"/>
    </row>
    <row r="41" spans="2:8" ht="15" customHeight="1" x14ac:dyDescent="0.15">
      <c r="B41" s="1506"/>
      <c r="C41" s="1506"/>
      <c r="D41" s="2717"/>
      <c r="E41" s="2718"/>
      <c r="F41" s="1506"/>
      <c r="G41" s="1481"/>
    </row>
    <row r="42" spans="2:8" ht="15" customHeight="1" x14ac:dyDescent="0.15">
      <c r="B42" s="1506"/>
      <c r="C42" s="1506"/>
      <c r="D42" s="2717"/>
      <c r="E42" s="2718"/>
      <c r="F42" s="1506"/>
      <c r="G42" s="1481"/>
    </row>
    <row r="43" spans="2:8" ht="15" customHeight="1" x14ac:dyDescent="0.15">
      <c r="B43" s="1506"/>
      <c r="C43" s="1506"/>
      <c r="D43" s="2717"/>
      <c r="E43" s="2718"/>
      <c r="F43" s="1506"/>
      <c r="G43" s="1481"/>
    </row>
    <row r="44" spans="2:8" ht="15" customHeight="1" x14ac:dyDescent="0.15">
      <c r="B44" s="1506"/>
      <c r="C44" s="1506"/>
      <c r="D44" s="2717"/>
      <c r="E44" s="2718"/>
      <c r="F44" s="1506"/>
      <c r="G44" s="1481"/>
    </row>
    <row r="45" spans="2:8" ht="15" customHeight="1" x14ac:dyDescent="0.15">
      <c r="B45" s="1506"/>
      <c r="C45" s="1506"/>
      <c r="D45" s="2717"/>
      <c r="E45" s="2718"/>
      <c r="F45" s="1506"/>
      <c r="G45" s="1481"/>
    </row>
    <row r="46" spans="2:8" ht="15" customHeight="1" x14ac:dyDescent="0.15">
      <c r="B46" s="1506"/>
      <c r="C46" s="1506"/>
      <c r="D46" s="2717"/>
      <c r="E46" s="2718"/>
      <c r="F46" s="1506"/>
      <c r="G46" s="1481"/>
    </row>
    <row r="47" spans="2:8" ht="15" customHeight="1" x14ac:dyDescent="0.15">
      <c r="B47" s="1506"/>
      <c r="C47" s="1506"/>
      <c r="D47" s="2717"/>
      <c r="E47" s="2718"/>
      <c r="F47" s="1506"/>
      <c r="G47" s="1481"/>
    </row>
    <row r="48" spans="2:8" ht="15" customHeight="1" x14ac:dyDescent="0.15">
      <c r="B48" s="1506"/>
      <c r="C48" s="1506"/>
      <c r="D48" s="2717"/>
      <c r="E48" s="2718"/>
      <c r="F48" s="1506"/>
      <c r="G48" s="1481"/>
    </row>
    <row r="49" spans="2:7" ht="15" customHeight="1" x14ac:dyDescent="0.15">
      <c r="B49" s="1511"/>
      <c r="C49" s="1488"/>
      <c r="D49" s="2717"/>
      <c r="E49" s="2718"/>
      <c r="F49" s="1488"/>
      <c r="G49" s="1481"/>
    </row>
    <row r="50" spans="2:7" ht="15" customHeight="1" x14ac:dyDescent="0.15">
      <c r="B50" s="1506"/>
      <c r="C50" s="2704"/>
      <c r="D50" s="2704"/>
      <c r="E50" s="2704"/>
      <c r="F50" s="2704"/>
      <c r="G50" s="1481"/>
    </row>
    <row r="51" spans="2:7" ht="15" customHeight="1" x14ac:dyDescent="0.15">
      <c r="B51" s="1506"/>
      <c r="C51" s="2704"/>
      <c r="D51" s="2704"/>
      <c r="E51" s="2704"/>
      <c r="F51" s="2704"/>
      <c r="G51" s="1481"/>
    </row>
    <row r="52" spans="2:7" ht="15" customHeight="1" x14ac:dyDescent="0.15">
      <c r="B52" s="1506"/>
      <c r="C52" s="1506"/>
      <c r="D52" s="1506"/>
      <c r="E52" s="1506"/>
      <c r="F52" s="1506"/>
      <c r="G52" s="1481"/>
    </row>
    <row r="53" spans="2:7" ht="15" customHeight="1" x14ac:dyDescent="0.15">
      <c r="B53" s="2716"/>
      <c r="C53" s="2716"/>
      <c r="D53" s="2716"/>
      <c r="E53" s="2716"/>
      <c r="F53" s="2716"/>
    </row>
    <row r="54" spans="2:7" ht="15" customHeight="1" x14ac:dyDescent="0.15">
      <c r="B54" s="1480"/>
      <c r="C54" s="1481"/>
      <c r="D54" s="1481"/>
      <c r="E54" s="1481"/>
      <c r="F54" s="1481"/>
    </row>
    <row r="55" spans="2:7" ht="15" customHeight="1" x14ac:dyDescent="0.15">
      <c r="B55" s="1481"/>
      <c r="C55" s="1481"/>
      <c r="D55" s="1481"/>
      <c r="E55" s="1481"/>
      <c r="F55" s="1481"/>
    </row>
    <row r="56" spans="2:7" ht="15" customHeight="1" x14ac:dyDescent="0.15">
      <c r="B56" s="1481"/>
      <c r="C56" s="1481"/>
      <c r="D56" s="1481"/>
      <c r="E56" s="1481"/>
      <c r="F56" s="1481"/>
    </row>
    <row r="57" spans="2:7" ht="15" customHeight="1" x14ac:dyDescent="0.15"/>
    <row r="58" spans="2:7" ht="15" customHeight="1" x14ac:dyDescent="0.15"/>
    <row r="59" spans="2:7" ht="15" customHeight="1" x14ac:dyDescent="0.15"/>
    <row r="60" spans="2:7" ht="15" customHeight="1" x14ac:dyDescent="0.15"/>
    <row r="61" spans="2:7" ht="15" customHeight="1" x14ac:dyDescent="0.15"/>
    <row r="62" spans="2:7" ht="15" customHeight="1" x14ac:dyDescent="0.15"/>
    <row r="63" spans="2:7" ht="15" customHeight="1" x14ac:dyDescent="0.15"/>
    <row r="64" spans="2:7" ht="15" customHeight="1" x14ac:dyDescent="0.15"/>
  </sheetData>
  <mergeCells count="18">
    <mergeCell ref="B53:F53"/>
    <mergeCell ref="D41:E41"/>
    <mergeCell ref="D42:E42"/>
    <mergeCell ref="D43:E43"/>
    <mergeCell ref="D44:E44"/>
    <mergeCell ref="D45:E45"/>
    <mergeCell ref="D46:E46"/>
    <mergeCell ref="D47:E47"/>
    <mergeCell ref="D48:E48"/>
    <mergeCell ref="D49:E49"/>
    <mergeCell ref="C50:F50"/>
    <mergeCell ref="C51:F51"/>
    <mergeCell ref="D40:E40"/>
    <mergeCell ref="A2:F2"/>
    <mergeCell ref="D5:E5"/>
    <mergeCell ref="D6:E6"/>
    <mergeCell ref="D7:E7"/>
    <mergeCell ref="D8:E8"/>
  </mergeCells>
  <phoneticPr fontId="2"/>
  <printOptions horizontalCentered="1"/>
  <pageMargins left="0.59055118110236227" right="0.39370078740157483" top="0.78740157480314965" bottom="0.39370078740157483" header="0.51181102362204722" footer="0.51181102362204722"/>
  <pageSetup paperSize="9" scale="92"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E569-535C-475A-AF4D-AC1DAC4F0947}">
  <dimension ref="A1:N72"/>
  <sheetViews>
    <sheetView view="pageBreakPreview" zoomScaleNormal="100" zoomScaleSheetLayoutView="100" workbookViewId="0">
      <selection activeCell="I14" sqref="I14:J16"/>
    </sheetView>
  </sheetViews>
  <sheetFormatPr defaultRowHeight="21" customHeight="1" x14ac:dyDescent="0.15"/>
  <cols>
    <col min="1" max="1" width="1.625" style="1218" customWidth="1"/>
    <col min="2" max="2" width="27" style="1218" customWidth="1"/>
    <col min="3" max="13" width="7.25" style="1218" customWidth="1"/>
    <col min="14" max="14" width="7.5" style="1218" customWidth="1"/>
    <col min="15" max="256" width="9" style="1218"/>
    <col min="257" max="257" width="1.625" style="1218" customWidth="1"/>
    <col min="258" max="258" width="27" style="1218" customWidth="1"/>
    <col min="259" max="269" width="7.25" style="1218" customWidth="1"/>
    <col min="270" max="270" width="7.5" style="1218" customWidth="1"/>
    <col min="271" max="512" width="9" style="1218"/>
    <col min="513" max="513" width="1.625" style="1218" customWidth="1"/>
    <col min="514" max="514" width="27" style="1218" customWidth="1"/>
    <col min="515" max="525" width="7.25" style="1218" customWidth="1"/>
    <col min="526" max="526" width="7.5" style="1218" customWidth="1"/>
    <col min="527" max="768" width="9" style="1218"/>
    <col min="769" max="769" width="1.625" style="1218" customWidth="1"/>
    <col min="770" max="770" width="27" style="1218" customWidth="1"/>
    <col min="771" max="781" width="7.25" style="1218" customWidth="1"/>
    <col min="782" max="782" width="7.5" style="1218" customWidth="1"/>
    <col min="783" max="1024" width="9" style="1218"/>
    <col min="1025" max="1025" width="1.625" style="1218" customWidth="1"/>
    <col min="1026" max="1026" width="27" style="1218" customWidth="1"/>
    <col min="1027" max="1037" width="7.25" style="1218" customWidth="1"/>
    <col min="1038" max="1038" width="7.5" style="1218" customWidth="1"/>
    <col min="1039" max="1280" width="9" style="1218"/>
    <col min="1281" max="1281" width="1.625" style="1218" customWidth="1"/>
    <col min="1282" max="1282" width="27" style="1218" customWidth="1"/>
    <col min="1283" max="1293" width="7.25" style="1218" customWidth="1"/>
    <col min="1294" max="1294" width="7.5" style="1218" customWidth="1"/>
    <col min="1295" max="1536" width="9" style="1218"/>
    <col min="1537" max="1537" width="1.625" style="1218" customWidth="1"/>
    <col min="1538" max="1538" width="27" style="1218" customWidth="1"/>
    <col min="1539" max="1549" width="7.25" style="1218" customWidth="1"/>
    <col min="1550" max="1550" width="7.5" style="1218" customWidth="1"/>
    <col min="1551" max="1792" width="9" style="1218"/>
    <col min="1793" max="1793" width="1.625" style="1218" customWidth="1"/>
    <col min="1794" max="1794" width="27" style="1218" customWidth="1"/>
    <col min="1795" max="1805" width="7.25" style="1218" customWidth="1"/>
    <col min="1806" max="1806" width="7.5" style="1218" customWidth="1"/>
    <col min="1807" max="2048" width="9" style="1218"/>
    <col min="2049" max="2049" width="1.625" style="1218" customWidth="1"/>
    <col min="2050" max="2050" width="27" style="1218" customWidth="1"/>
    <col min="2051" max="2061" width="7.25" style="1218" customWidth="1"/>
    <col min="2062" max="2062" width="7.5" style="1218" customWidth="1"/>
    <col min="2063" max="2304" width="9" style="1218"/>
    <col min="2305" max="2305" width="1.625" style="1218" customWidth="1"/>
    <col min="2306" max="2306" width="27" style="1218" customWidth="1"/>
    <col min="2307" max="2317" width="7.25" style="1218" customWidth="1"/>
    <col min="2318" max="2318" width="7.5" style="1218" customWidth="1"/>
    <col min="2319" max="2560" width="9" style="1218"/>
    <col min="2561" max="2561" width="1.625" style="1218" customWidth="1"/>
    <col min="2562" max="2562" width="27" style="1218" customWidth="1"/>
    <col min="2563" max="2573" width="7.25" style="1218" customWidth="1"/>
    <col min="2574" max="2574" width="7.5" style="1218" customWidth="1"/>
    <col min="2575" max="2816" width="9" style="1218"/>
    <col min="2817" max="2817" width="1.625" style="1218" customWidth="1"/>
    <col min="2818" max="2818" width="27" style="1218" customWidth="1"/>
    <col min="2819" max="2829" width="7.25" style="1218" customWidth="1"/>
    <col min="2830" max="2830" width="7.5" style="1218" customWidth="1"/>
    <col min="2831" max="3072" width="9" style="1218"/>
    <col min="3073" max="3073" width="1.625" style="1218" customWidth="1"/>
    <col min="3074" max="3074" width="27" style="1218" customWidth="1"/>
    <col min="3075" max="3085" width="7.25" style="1218" customWidth="1"/>
    <col min="3086" max="3086" width="7.5" style="1218" customWidth="1"/>
    <col min="3087" max="3328" width="9" style="1218"/>
    <col min="3329" max="3329" width="1.625" style="1218" customWidth="1"/>
    <col min="3330" max="3330" width="27" style="1218" customWidth="1"/>
    <col min="3331" max="3341" width="7.25" style="1218" customWidth="1"/>
    <col min="3342" max="3342" width="7.5" style="1218" customWidth="1"/>
    <col min="3343" max="3584" width="9" style="1218"/>
    <col min="3585" max="3585" width="1.625" style="1218" customWidth="1"/>
    <col min="3586" max="3586" width="27" style="1218" customWidth="1"/>
    <col min="3587" max="3597" width="7.25" style="1218" customWidth="1"/>
    <col min="3598" max="3598" width="7.5" style="1218" customWidth="1"/>
    <col min="3599" max="3840" width="9" style="1218"/>
    <col min="3841" max="3841" width="1.625" style="1218" customWidth="1"/>
    <col min="3842" max="3842" width="27" style="1218" customWidth="1"/>
    <col min="3843" max="3853" width="7.25" style="1218" customWidth="1"/>
    <col min="3854" max="3854" width="7.5" style="1218" customWidth="1"/>
    <col min="3855" max="4096" width="9" style="1218"/>
    <col min="4097" max="4097" width="1.625" style="1218" customWidth="1"/>
    <col min="4098" max="4098" width="27" style="1218" customWidth="1"/>
    <col min="4099" max="4109" width="7.25" style="1218" customWidth="1"/>
    <col min="4110" max="4110" width="7.5" style="1218" customWidth="1"/>
    <col min="4111" max="4352" width="9" style="1218"/>
    <col min="4353" max="4353" width="1.625" style="1218" customWidth="1"/>
    <col min="4354" max="4354" width="27" style="1218" customWidth="1"/>
    <col min="4355" max="4365" width="7.25" style="1218" customWidth="1"/>
    <col min="4366" max="4366" width="7.5" style="1218" customWidth="1"/>
    <col min="4367" max="4608" width="9" style="1218"/>
    <col min="4609" max="4609" width="1.625" style="1218" customWidth="1"/>
    <col min="4610" max="4610" width="27" style="1218" customWidth="1"/>
    <col min="4611" max="4621" width="7.25" style="1218" customWidth="1"/>
    <col min="4622" max="4622" width="7.5" style="1218" customWidth="1"/>
    <col min="4623" max="4864" width="9" style="1218"/>
    <col min="4865" max="4865" width="1.625" style="1218" customWidth="1"/>
    <col min="4866" max="4866" width="27" style="1218" customWidth="1"/>
    <col min="4867" max="4877" width="7.25" style="1218" customWidth="1"/>
    <col min="4878" max="4878" width="7.5" style="1218" customWidth="1"/>
    <col min="4879" max="5120" width="9" style="1218"/>
    <col min="5121" max="5121" width="1.625" style="1218" customWidth="1"/>
    <col min="5122" max="5122" width="27" style="1218" customWidth="1"/>
    <col min="5123" max="5133" width="7.25" style="1218" customWidth="1"/>
    <col min="5134" max="5134" width="7.5" style="1218" customWidth="1"/>
    <col min="5135" max="5376" width="9" style="1218"/>
    <col min="5377" max="5377" width="1.625" style="1218" customWidth="1"/>
    <col min="5378" max="5378" width="27" style="1218" customWidth="1"/>
    <col min="5379" max="5389" width="7.25" style="1218" customWidth="1"/>
    <col min="5390" max="5390" width="7.5" style="1218" customWidth="1"/>
    <col min="5391" max="5632" width="9" style="1218"/>
    <col min="5633" max="5633" width="1.625" style="1218" customWidth="1"/>
    <col min="5634" max="5634" width="27" style="1218" customWidth="1"/>
    <col min="5635" max="5645" width="7.25" style="1218" customWidth="1"/>
    <col min="5646" max="5646" width="7.5" style="1218" customWidth="1"/>
    <col min="5647" max="5888" width="9" style="1218"/>
    <col min="5889" max="5889" width="1.625" style="1218" customWidth="1"/>
    <col min="5890" max="5890" width="27" style="1218" customWidth="1"/>
    <col min="5891" max="5901" width="7.25" style="1218" customWidth="1"/>
    <col min="5902" max="5902" width="7.5" style="1218" customWidth="1"/>
    <col min="5903" max="6144" width="9" style="1218"/>
    <col min="6145" max="6145" width="1.625" style="1218" customWidth="1"/>
    <col min="6146" max="6146" width="27" style="1218" customWidth="1"/>
    <col min="6147" max="6157" width="7.25" style="1218" customWidth="1"/>
    <col min="6158" max="6158" width="7.5" style="1218" customWidth="1"/>
    <col min="6159" max="6400" width="9" style="1218"/>
    <col min="6401" max="6401" width="1.625" style="1218" customWidth="1"/>
    <col min="6402" max="6402" width="27" style="1218" customWidth="1"/>
    <col min="6403" max="6413" width="7.25" style="1218" customWidth="1"/>
    <col min="6414" max="6414" width="7.5" style="1218" customWidth="1"/>
    <col min="6415" max="6656" width="9" style="1218"/>
    <col min="6657" max="6657" width="1.625" style="1218" customWidth="1"/>
    <col min="6658" max="6658" width="27" style="1218" customWidth="1"/>
    <col min="6659" max="6669" width="7.25" style="1218" customWidth="1"/>
    <col min="6670" max="6670" width="7.5" style="1218" customWidth="1"/>
    <col min="6671" max="6912" width="9" style="1218"/>
    <col min="6913" max="6913" width="1.625" style="1218" customWidth="1"/>
    <col min="6914" max="6914" width="27" style="1218" customWidth="1"/>
    <col min="6915" max="6925" width="7.25" style="1218" customWidth="1"/>
    <col min="6926" max="6926" width="7.5" style="1218" customWidth="1"/>
    <col min="6927" max="7168" width="9" style="1218"/>
    <col min="7169" max="7169" width="1.625" style="1218" customWidth="1"/>
    <col min="7170" max="7170" width="27" style="1218" customWidth="1"/>
    <col min="7171" max="7181" width="7.25" style="1218" customWidth="1"/>
    <col min="7182" max="7182" width="7.5" style="1218" customWidth="1"/>
    <col min="7183" max="7424" width="9" style="1218"/>
    <col min="7425" max="7425" width="1.625" style="1218" customWidth="1"/>
    <col min="7426" max="7426" width="27" style="1218" customWidth="1"/>
    <col min="7427" max="7437" width="7.25" style="1218" customWidth="1"/>
    <col min="7438" max="7438" width="7.5" style="1218" customWidth="1"/>
    <col min="7439" max="7680" width="9" style="1218"/>
    <col min="7681" max="7681" width="1.625" style="1218" customWidth="1"/>
    <col min="7682" max="7682" width="27" style="1218" customWidth="1"/>
    <col min="7683" max="7693" width="7.25" style="1218" customWidth="1"/>
    <col min="7694" max="7694" width="7.5" style="1218" customWidth="1"/>
    <col min="7695" max="7936" width="9" style="1218"/>
    <col min="7937" max="7937" width="1.625" style="1218" customWidth="1"/>
    <col min="7938" max="7938" width="27" style="1218" customWidth="1"/>
    <col min="7939" max="7949" width="7.25" style="1218" customWidth="1"/>
    <col min="7950" max="7950" width="7.5" style="1218" customWidth="1"/>
    <col min="7951" max="8192" width="9" style="1218"/>
    <col min="8193" max="8193" width="1.625" style="1218" customWidth="1"/>
    <col min="8194" max="8194" width="27" style="1218" customWidth="1"/>
    <col min="8195" max="8205" width="7.25" style="1218" customWidth="1"/>
    <col min="8206" max="8206" width="7.5" style="1218" customWidth="1"/>
    <col min="8207" max="8448" width="9" style="1218"/>
    <col min="8449" max="8449" width="1.625" style="1218" customWidth="1"/>
    <col min="8450" max="8450" width="27" style="1218" customWidth="1"/>
    <col min="8451" max="8461" width="7.25" style="1218" customWidth="1"/>
    <col min="8462" max="8462" width="7.5" style="1218" customWidth="1"/>
    <col min="8463" max="8704" width="9" style="1218"/>
    <col min="8705" max="8705" width="1.625" style="1218" customWidth="1"/>
    <col min="8706" max="8706" width="27" style="1218" customWidth="1"/>
    <col min="8707" max="8717" width="7.25" style="1218" customWidth="1"/>
    <col min="8718" max="8718" width="7.5" style="1218" customWidth="1"/>
    <col min="8719" max="8960" width="9" style="1218"/>
    <col min="8961" max="8961" width="1.625" style="1218" customWidth="1"/>
    <col min="8962" max="8962" width="27" style="1218" customWidth="1"/>
    <col min="8963" max="8973" width="7.25" style="1218" customWidth="1"/>
    <col min="8974" max="8974" width="7.5" style="1218" customWidth="1"/>
    <col min="8975" max="9216" width="9" style="1218"/>
    <col min="9217" max="9217" width="1.625" style="1218" customWidth="1"/>
    <col min="9218" max="9218" width="27" style="1218" customWidth="1"/>
    <col min="9219" max="9229" width="7.25" style="1218" customWidth="1"/>
    <col min="9230" max="9230" width="7.5" style="1218" customWidth="1"/>
    <col min="9231" max="9472" width="9" style="1218"/>
    <col min="9473" max="9473" width="1.625" style="1218" customWidth="1"/>
    <col min="9474" max="9474" width="27" style="1218" customWidth="1"/>
    <col min="9475" max="9485" width="7.25" style="1218" customWidth="1"/>
    <col min="9486" max="9486" width="7.5" style="1218" customWidth="1"/>
    <col min="9487" max="9728" width="9" style="1218"/>
    <col min="9729" max="9729" width="1.625" style="1218" customWidth="1"/>
    <col min="9730" max="9730" width="27" style="1218" customWidth="1"/>
    <col min="9731" max="9741" width="7.25" style="1218" customWidth="1"/>
    <col min="9742" max="9742" width="7.5" style="1218" customWidth="1"/>
    <col min="9743" max="9984" width="9" style="1218"/>
    <col min="9985" max="9985" width="1.625" style="1218" customWidth="1"/>
    <col min="9986" max="9986" width="27" style="1218" customWidth="1"/>
    <col min="9987" max="9997" width="7.25" style="1218" customWidth="1"/>
    <col min="9998" max="9998" width="7.5" style="1218" customWidth="1"/>
    <col min="9999" max="10240" width="9" style="1218"/>
    <col min="10241" max="10241" width="1.625" style="1218" customWidth="1"/>
    <col min="10242" max="10242" width="27" style="1218" customWidth="1"/>
    <col min="10243" max="10253" width="7.25" style="1218" customWidth="1"/>
    <col min="10254" max="10254" width="7.5" style="1218" customWidth="1"/>
    <col min="10255" max="10496" width="9" style="1218"/>
    <col min="10497" max="10497" width="1.625" style="1218" customWidth="1"/>
    <col min="10498" max="10498" width="27" style="1218" customWidth="1"/>
    <col min="10499" max="10509" width="7.25" style="1218" customWidth="1"/>
    <col min="10510" max="10510" width="7.5" style="1218" customWidth="1"/>
    <col min="10511" max="10752" width="9" style="1218"/>
    <col min="10753" max="10753" width="1.625" style="1218" customWidth="1"/>
    <col min="10754" max="10754" width="27" style="1218" customWidth="1"/>
    <col min="10755" max="10765" width="7.25" style="1218" customWidth="1"/>
    <col min="10766" max="10766" width="7.5" style="1218" customWidth="1"/>
    <col min="10767" max="11008" width="9" style="1218"/>
    <col min="11009" max="11009" width="1.625" style="1218" customWidth="1"/>
    <col min="11010" max="11010" width="27" style="1218" customWidth="1"/>
    <col min="11011" max="11021" width="7.25" style="1218" customWidth="1"/>
    <col min="11022" max="11022" width="7.5" style="1218" customWidth="1"/>
    <col min="11023" max="11264" width="9" style="1218"/>
    <col min="11265" max="11265" width="1.625" style="1218" customWidth="1"/>
    <col min="11266" max="11266" width="27" style="1218" customWidth="1"/>
    <col min="11267" max="11277" width="7.25" style="1218" customWidth="1"/>
    <col min="11278" max="11278" width="7.5" style="1218" customWidth="1"/>
    <col min="11279" max="11520" width="9" style="1218"/>
    <col min="11521" max="11521" width="1.625" style="1218" customWidth="1"/>
    <col min="11522" max="11522" width="27" style="1218" customWidth="1"/>
    <col min="11523" max="11533" width="7.25" style="1218" customWidth="1"/>
    <col min="11534" max="11534" width="7.5" style="1218" customWidth="1"/>
    <col min="11535" max="11776" width="9" style="1218"/>
    <col min="11777" max="11777" width="1.625" style="1218" customWidth="1"/>
    <col min="11778" max="11778" width="27" style="1218" customWidth="1"/>
    <col min="11779" max="11789" width="7.25" style="1218" customWidth="1"/>
    <col min="11790" max="11790" width="7.5" style="1218" customWidth="1"/>
    <col min="11791" max="12032" width="9" style="1218"/>
    <col min="12033" max="12033" width="1.625" style="1218" customWidth="1"/>
    <col min="12034" max="12034" width="27" style="1218" customWidth="1"/>
    <col min="12035" max="12045" width="7.25" style="1218" customWidth="1"/>
    <col min="12046" max="12046" width="7.5" style="1218" customWidth="1"/>
    <col min="12047" max="12288" width="9" style="1218"/>
    <col min="12289" max="12289" width="1.625" style="1218" customWidth="1"/>
    <col min="12290" max="12290" width="27" style="1218" customWidth="1"/>
    <col min="12291" max="12301" width="7.25" style="1218" customWidth="1"/>
    <col min="12302" max="12302" width="7.5" style="1218" customWidth="1"/>
    <col min="12303" max="12544" width="9" style="1218"/>
    <col min="12545" max="12545" width="1.625" style="1218" customWidth="1"/>
    <col min="12546" max="12546" width="27" style="1218" customWidth="1"/>
    <col min="12547" max="12557" width="7.25" style="1218" customWidth="1"/>
    <col min="12558" max="12558" width="7.5" style="1218" customWidth="1"/>
    <col min="12559" max="12800" width="9" style="1218"/>
    <col min="12801" max="12801" width="1.625" style="1218" customWidth="1"/>
    <col min="12802" max="12802" width="27" style="1218" customWidth="1"/>
    <col min="12803" max="12813" width="7.25" style="1218" customWidth="1"/>
    <col min="12814" max="12814" width="7.5" style="1218" customWidth="1"/>
    <col min="12815" max="13056" width="9" style="1218"/>
    <col min="13057" max="13057" width="1.625" style="1218" customWidth="1"/>
    <col min="13058" max="13058" width="27" style="1218" customWidth="1"/>
    <col min="13059" max="13069" width="7.25" style="1218" customWidth="1"/>
    <col min="13070" max="13070" width="7.5" style="1218" customWidth="1"/>
    <col min="13071" max="13312" width="9" style="1218"/>
    <col min="13313" max="13313" width="1.625" style="1218" customWidth="1"/>
    <col min="13314" max="13314" width="27" style="1218" customWidth="1"/>
    <col min="13315" max="13325" width="7.25" style="1218" customWidth="1"/>
    <col min="13326" max="13326" width="7.5" style="1218" customWidth="1"/>
    <col min="13327" max="13568" width="9" style="1218"/>
    <col min="13569" max="13569" width="1.625" style="1218" customWidth="1"/>
    <col min="13570" max="13570" width="27" style="1218" customWidth="1"/>
    <col min="13571" max="13581" width="7.25" style="1218" customWidth="1"/>
    <col min="13582" max="13582" width="7.5" style="1218" customWidth="1"/>
    <col min="13583" max="13824" width="9" style="1218"/>
    <col min="13825" max="13825" width="1.625" style="1218" customWidth="1"/>
    <col min="13826" max="13826" width="27" style="1218" customWidth="1"/>
    <col min="13827" max="13837" width="7.25" style="1218" customWidth="1"/>
    <col min="13838" max="13838" width="7.5" style="1218" customWidth="1"/>
    <col min="13839" max="14080" width="9" style="1218"/>
    <col min="14081" max="14081" width="1.625" style="1218" customWidth="1"/>
    <col min="14082" max="14082" width="27" style="1218" customWidth="1"/>
    <col min="14083" max="14093" width="7.25" style="1218" customWidth="1"/>
    <col min="14094" max="14094" width="7.5" style="1218" customWidth="1"/>
    <col min="14095" max="14336" width="9" style="1218"/>
    <col min="14337" max="14337" width="1.625" style="1218" customWidth="1"/>
    <col min="14338" max="14338" width="27" style="1218" customWidth="1"/>
    <col min="14339" max="14349" width="7.25" style="1218" customWidth="1"/>
    <col min="14350" max="14350" width="7.5" style="1218" customWidth="1"/>
    <col min="14351" max="14592" width="9" style="1218"/>
    <col min="14593" max="14593" width="1.625" style="1218" customWidth="1"/>
    <col min="14594" max="14594" width="27" style="1218" customWidth="1"/>
    <col min="14595" max="14605" width="7.25" style="1218" customWidth="1"/>
    <col min="14606" max="14606" width="7.5" style="1218" customWidth="1"/>
    <col min="14607" max="14848" width="9" style="1218"/>
    <col min="14849" max="14849" width="1.625" style="1218" customWidth="1"/>
    <col min="14850" max="14850" width="27" style="1218" customWidth="1"/>
    <col min="14851" max="14861" width="7.25" style="1218" customWidth="1"/>
    <col min="14862" max="14862" width="7.5" style="1218" customWidth="1"/>
    <col min="14863" max="15104" width="9" style="1218"/>
    <col min="15105" max="15105" width="1.625" style="1218" customWidth="1"/>
    <col min="15106" max="15106" width="27" style="1218" customWidth="1"/>
    <col min="15107" max="15117" width="7.25" style="1218" customWidth="1"/>
    <col min="15118" max="15118" width="7.5" style="1218" customWidth="1"/>
    <col min="15119" max="15360" width="9" style="1218"/>
    <col min="15361" max="15361" width="1.625" style="1218" customWidth="1"/>
    <col min="15362" max="15362" width="27" style="1218" customWidth="1"/>
    <col min="15363" max="15373" width="7.25" style="1218" customWidth="1"/>
    <col min="15374" max="15374" width="7.5" style="1218" customWidth="1"/>
    <col min="15375" max="15616" width="9" style="1218"/>
    <col min="15617" max="15617" width="1.625" style="1218" customWidth="1"/>
    <col min="15618" max="15618" width="27" style="1218" customWidth="1"/>
    <col min="15619" max="15629" width="7.25" style="1218" customWidth="1"/>
    <col min="15630" max="15630" width="7.5" style="1218" customWidth="1"/>
    <col min="15631" max="15872" width="9" style="1218"/>
    <col min="15873" max="15873" width="1.625" style="1218" customWidth="1"/>
    <col min="15874" max="15874" width="27" style="1218" customWidth="1"/>
    <col min="15875" max="15885" width="7.25" style="1218" customWidth="1"/>
    <col min="15886" max="15886" width="7.5" style="1218" customWidth="1"/>
    <col min="15887" max="16128" width="9" style="1218"/>
    <col min="16129" max="16129" width="1.625" style="1218" customWidth="1"/>
    <col min="16130" max="16130" width="27" style="1218" customWidth="1"/>
    <col min="16131" max="16141" width="7.25" style="1218" customWidth="1"/>
    <col min="16142" max="16142" width="7.5" style="1218" customWidth="1"/>
    <col min="16143" max="16384" width="9" style="1218"/>
  </cols>
  <sheetData>
    <row r="1" spans="1:14" ht="21" customHeight="1" x14ac:dyDescent="0.15">
      <c r="A1" s="1217" t="s">
        <v>3046</v>
      </c>
    </row>
    <row r="2" spans="1:14" ht="20.25" customHeight="1" thickBot="1" x14ac:dyDescent="0.2">
      <c r="A2" s="1217"/>
    </row>
    <row r="3" spans="1:14" ht="21" customHeight="1" thickBot="1" x14ac:dyDescent="0.2">
      <c r="H3" s="2592" t="s">
        <v>2008</v>
      </c>
      <c r="I3" s="2593"/>
      <c r="J3" s="2593"/>
      <c r="K3" s="2593"/>
      <c r="L3" s="2593"/>
      <c r="M3" s="2593"/>
      <c r="N3" s="2594"/>
    </row>
    <row r="4" spans="1:14" ht="12.75" customHeight="1" x14ac:dyDescent="0.15"/>
    <row r="5" spans="1:14" s="1219" customFormat="1" ht="21" customHeight="1" x14ac:dyDescent="0.15">
      <c r="A5" s="1219" t="s">
        <v>2697</v>
      </c>
    </row>
    <row r="6" spans="1:14" ht="15" customHeight="1" x14ac:dyDescent="0.15"/>
    <row r="7" spans="1:14" ht="21" customHeight="1" thickBot="1" x14ac:dyDescent="0.2">
      <c r="A7" s="1218" t="s">
        <v>2698</v>
      </c>
      <c r="M7" s="1220" t="s">
        <v>2699</v>
      </c>
    </row>
    <row r="8" spans="1:14" ht="21" customHeight="1" x14ac:dyDescent="0.15">
      <c r="B8" s="1221"/>
      <c r="C8" s="1222" t="s">
        <v>2316</v>
      </c>
      <c r="D8" s="1222" t="s">
        <v>892</v>
      </c>
      <c r="E8" s="1222" t="s">
        <v>893</v>
      </c>
      <c r="F8" s="1222" t="s">
        <v>894</v>
      </c>
      <c r="G8" s="1222" t="s">
        <v>895</v>
      </c>
      <c r="H8" s="1222" t="s">
        <v>896</v>
      </c>
      <c r="I8" s="1222" t="s">
        <v>897</v>
      </c>
      <c r="J8" s="1222" t="s">
        <v>898</v>
      </c>
      <c r="K8" s="1222" t="s">
        <v>899</v>
      </c>
      <c r="L8" s="1222" t="s">
        <v>900</v>
      </c>
      <c r="M8" s="1222" t="s">
        <v>901</v>
      </c>
      <c r="N8" s="1223" t="s">
        <v>2700</v>
      </c>
    </row>
    <row r="9" spans="1:14" ht="21" customHeight="1" x14ac:dyDescent="0.15">
      <c r="B9" s="1224" t="s">
        <v>2701</v>
      </c>
      <c r="C9" s="1225"/>
      <c r="D9" s="1225"/>
      <c r="E9" s="1225"/>
      <c r="F9" s="1225"/>
      <c r="G9" s="1225"/>
      <c r="H9" s="1225"/>
      <c r="I9" s="1225"/>
      <c r="J9" s="1225"/>
      <c r="K9" s="1225"/>
      <c r="L9" s="1225"/>
      <c r="M9" s="1225"/>
      <c r="N9" s="1226">
        <f>SUM(C9:M9)</f>
        <v>0</v>
      </c>
    </row>
    <row r="10" spans="1:14" ht="21" customHeight="1" thickBot="1" x14ac:dyDescent="0.2">
      <c r="B10" s="1227" t="s">
        <v>2702</v>
      </c>
      <c r="C10" s="1228"/>
      <c r="D10" s="1228"/>
      <c r="E10" s="1228"/>
      <c r="F10" s="1228"/>
      <c r="G10" s="1228"/>
      <c r="H10" s="1228"/>
      <c r="I10" s="1228"/>
      <c r="J10" s="1228"/>
      <c r="K10" s="1228"/>
      <c r="L10" s="1228"/>
      <c r="M10" s="1228"/>
      <c r="N10" s="1229">
        <f>SUM(C10:M10)</f>
        <v>0</v>
      </c>
    </row>
    <row r="11" spans="1:14" ht="21" customHeight="1" thickTop="1" thickBot="1" x14ac:dyDescent="0.2">
      <c r="B11" s="1230" t="s">
        <v>2703</v>
      </c>
      <c r="C11" s="1231" t="e">
        <f t="shared" ref="C11:M11" si="0">ROUNDDOWN(C10/C9*100,1)</f>
        <v>#DIV/0!</v>
      </c>
      <c r="D11" s="1231" t="e">
        <f t="shared" si="0"/>
        <v>#DIV/0!</v>
      </c>
      <c r="E11" s="1231" t="e">
        <f t="shared" si="0"/>
        <v>#DIV/0!</v>
      </c>
      <c r="F11" s="1231" t="e">
        <f t="shared" si="0"/>
        <v>#DIV/0!</v>
      </c>
      <c r="G11" s="1231" t="e">
        <f t="shared" si="0"/>
        <v>#DIV/0!</v>
      </c>
      <c r="H11" s="1231" t="e">
        <f t="shared" si="0"/>
        <v>#DIV/0!</v>
      </c>
      <c r="I11" s="1231" t="e">
        <f t="shared" si="0"/>
        <v>#DIV/0!</v>
      </c>
      <c r="J11" s="1231" t="e">
        <f t="shared" si="0"/>
        <v>#DIV/0!</v>
      </c>
      <c r="K11" s="1231" t="e">
        <f t="shared" si="0"/>
        <v>#DIV/0!</v>
      </c>
      <c r="L11" s="1231" t="e">
        <f t="shared" si="0"/>
        <v>#DIV/0!</v>
      </c>
      <c r="M11" s="1231" t="e">
        <f t="shared" si="0"/>
        <v>#DIV/0!</v>
      </c>
      <c r="N11" s="1232" t="e">
        <f>SUM(C11:M11)</f>
        <v>#DIV/0!</v>
      </c>
    </row>
    <row r="12" spans="1:14" ht="15" customHeight="1" x14ac:dyDescent="0.15"/>
    <row r="13" spans="1:14" ht="21" customHeight="1" x14ac:dyDescent="0.15">
      <c r="C13" s="2567"/>
      <c r="D13" s="2567"/>
      <c r="E13" s="2567"/>
      <c r="F13" s="2567"/>
      <c r="G13" s="2567" t="s">
        <v>2704</v>
      </c>
      <c r="H13" s="2567"/>
      <c r="I13" s="2569" t="s">
        <v>2705</v>
      </c>
      <c r="J13" s="2571"/>
      <c r="K13" s="2567" t="s">
        <v>2706</v>
      </c>
      <c r="L13" s="2567"/>
      <c r="N13" s="1234"/>
    </row>
    <row r="14" spans="1:14" ht="21" customHeight="1" x14ac:dyDescent="0.15">
      <c r="C14" s="2567" t="s">
        <v>2707</v>
      </c>
      <c r="D14" s="2567"/>
      <c r="E14" s="2567"/>
      <c r="F14" s="2567"/>
      <c r="G14" s="2567" t="s">
        <v>2708</v>
      </c>
      <c r="H14" s="2567"/>
      <c r="I14" s="2579"/>
      <c r="J14" s="2580"/>
      <c r="K14" s="2585" t="e">
        <f>ROUNDDOWN(N11/I14,1)</f>
        <v>#DIV/0!</v>
      </c>
      <c r="L14" s="2586"/>
      <c r="M14" s="2591"/>
      <c r="N14" s="2719"/>
    </row>
    <row r="15" spans="1:14" ht="21" customHeight="1" x14ac:dyDescent="0.15">
      <c r="C15" s="2567" t="s">
        <v>2709</v>
      </c>
      <c r="D15" s="2567"/>
      <c r="E15" s="2567"/>
      <c r="F15" s="2567"/>
      <c r="G15" s="2567" t="s">
        <v>2710</v>
      </c>
      <c r="H15" s="2567"/>
      <c r="I15" s="2581"/>
      <c r="J15" s="2582"/>
      <c r="K15" s="2587"/>
      <c r="L15" s="2588"/>
      <c r="M15" s="2591"/>
      <c r="N15" s="2719"/>
    </row>
    <row r="16" spans="1:14" ht="21" customHeight="1" x14ac:dyDescent="0.15">
      <c r="C16" s="2567" t="s">
        <v>2711</v>
      </c>
      <c r="D16" s="2567"/>
      <c r="E16" s="2567"/>
      <c r="F16" s="2567"/>
      <c r="G16" s="2567" t="s">
        <v>2712</v>
      </c>
      <c r="H16" s="2567"/>
      <c r="I16" s="2583"/>
      <c r="J16" s="2584"/>
      <c r="K16" s="2589"/>
      <c r="L16" s="2590"/>
      <c r="M16" s="2591"/>
      <c r="N16" s="2719"/>
    </row>
    <row r="17" spans="1:14" ht="15" customHeight="1" x14ac:dyDescent="0.15">
      <c r="C17" s="1234"/>
      <c r="D17" s="1234"/>
      <c r="E17" s="1234"/>
      <c r="F17" s="1234"/>
      <c r="G17" s="1234"/>
      <c r="H17" s="1234"/>
      <c r="I17" s="1234"/>
      <c r="J17" s="1234"/>
      <c r="K17" s="1234"/>
      <c r="L17" s="1234"/>
    </row>
    <row r="18" spans="1:14" ht="21" customHeight="1" thickBot="1" x14ac:dyDescent="0.2">
      <c r="A18" s="1218" t="s">
        <v>2713</v>
      </c>
      <c r="M18" s="1220" t="s">
        <v>2699</v>
      </c>
    </row>
    <row r="19" spans="1:14" ht="21" customHeight="1" x14ac:dyDescent="0.15">
      <c r="B19" s="1221"/>
      <c r="C19" s="1222" t="s">
        <v>2316</v>
      </c>
      <c r="D19" s="1222" t="s">
        <v>892</v>
      </c>
      <c r="E19" s="1222" t="s">
        <v>893</v>
      </c>
      <c r="F19" s="1222" t="s">
        <v>894</v>
      </c>
      <c r="G19" s="1222" t="s">
        <v>895</v>
      </c>
      <c r="H19" s="1222" t="s">
        <v>896</v>
      </c>
      <c r="I19" s="1222" t="s">
        <v>897</v>
      </c>
      <c r="J19" s="1222" t="s">
        <v>898</v>
      </c>
      <c r="K19" s="1222" t="s">
        <v>899</v>
      </c>
      <c r="L19" s="1222" t="s">
        <v>900</v>
      </c>
      <c r="M19" s="1222" t="s">
        <v>901</v>
      </c>
      <c r="N19" s="1223" t="s">
        <v>2700</v>
      </c>
    </row>
    <row r="20" spans="1:14" ht="21" customHeight="1" x14ac:dyDescent="0.15">
      <c r="B20" s="1235" t="s">
        <v>2714</v>
      </c>
      <c r="C20" s="1225"/>
      <c r="D20" s="1225"/>
      <c r="E20" s="1225"/>
      <c r="F20" s="1225"/>
      <c r="G20" s="1225"/>
      <c r="H20" s="1225"/>
      <c r="I20" s="1225"/>
      <c r="J20" s="1225"/>
      <c r="K20" s="1225"/>
      <c r="L20" s="1225"/>
      <c r="M20" s="1225"/>
      <c r="N20" s="1226">
        <f>SUM(C20:M20)</f>
        <v>0</v>
      </c>
    </row>
    <row r="21" spans="1:14" ht="30" customHeight="1" thickBot="1" x14ac:dyDescent="0.2">
      <c r="B21" s="1236" t="s">
        <v>2715</v>
      </c>
      <c r="C21" s="1228"/>
      <c r="D21" s="1228"/>
      <c r="E21" s="1228"/>
      <c r="F21" s="1228"/>
      <c r="G21" s="1228"/>
      <c r="H21" s="1228"/>
      <c r="I21" s="1228"/>
      <c r="J21" s="1228"/>
      <c r="K21" s="1228"/>
      <c r="L21" s="1228"/>
      <c r="M21" s="1228"/>
      <c r="N21" s="1229">
        <f>SUM(C21:M21)</f>
        <v>0</v>
      </c>
    </row>
    <row r="22" spans="1:14" ht="21" customHeight="1" thickTop="1" thickBot="1" x14ac:dyDescent="0.2">
      <c r="B22" s="1230" t="s">
        <v>2703</v>
      </c>
      <c r="C22" s="1231" t="e">
        <f t="shared" ref="C22:M22" si="1">ROUNDDOWN(C21/C20*100,1)</f>
        <v>#DIV/0!</v>
      </c>
      <c r="D22" s="1231" t="e">
        <f t="shared" si="1"/>
        <v>#DIV/0!</v>
      </c>
      <c r="E22" s="1231" t="e">
        <f t="shared" si="1"/>
        <v>#DIV/0!</v>
      </c>
      <c r="F22" s="1231" t="e">
        <f t="shared" si="1"/>
        <v>#DIV/0!</v>
      </c>
      <c r="G22" s="1231" t="e">
        <f t="shared" si="1"/>
        <v>#DIV/0!</v>
      </c>
      <c r="H22" s="1231" t="e">
        <f t="shared" si="1"/>
        <v>#DIV/0!</v>
      </c>
      <c r="I22" s="1231" t="e">
        <f t="shared" si="1"/>
        <v>#DIV/0!</v>
      </c>
      <c r="J22" s="1231" t="e">
        <f t="shared" si="1"/>
        <v>#DIV/0!</v>
      </c>
      <c r="K22" s="1231" t="e">
        <f t="shared" si="1"/>
        <v>#DIV/0!</v>
      </c>
      <c r="L22" s="1231" t="e">
        <f t="shared" si="1"/>
        <v>#DIV/0!</v>
      </c>
      <c r="M22" s="1231" t="e">
        <f t="shared" si="1"/>
        <v>#DIV/0!</v>
      </c>
      <c r="N22" s="1232" t="e">
        <f>SUM(C22:M22)</f>
        <v>#DIV/0!</v>
      </c>
    </row>
    <row r="23" spans="1:14" ht="15" customHeight="1" x14ac:dyDescent="0.15"/>
    <row r="24" spans="1:14" ht="21" customHeight="1" x14ac:dyDescent="0.15">
      <c r="G24" s="2567" t="s">
        <v>2704</v>
      </c>
      <c r="H24" s="2567"/>
      <c r="I24" s="2569" t="s">
        <v>2705</v>
      </c>
      <c r="J24" s="2571"/>
      <c r="K24" s="2567" t="s">
        <v>2706</v>
      </c>
      <c r="L24" s="2567"/>
      <c r="N24" s="1234"/>
    </row>
    <row r="25" spans="1:14" ht="21" customHeight="1" x14ac:dyDescent="0.15">
      <c r="G25" s="2567" t="s">
        <v>2718</v>
      </c>
      <c r="H25" s="2567"/>
      <c r="I25" s="2577"/>
      <c r="J25" s="2578"/>
      <c r="K25" s="2568" t="e">
        <f>ROUNDDOWN(N22/I25,1)</f>
        <v>#DIV/0!</v>
      </c>
      <c r="L25" s="2568"/>
      <c r="N25" s="1234"/>
    </row>
    <row r="32" spans="1:14" ht="21" customHeight="1" thickBot="1" x14ac:dyDescent="0.2">
      <c r="A32" s="1218" t="s">
        <v>2719</v>
      </c>
      <c r="M32" s="1220" t="s">
        <v>2699</v>
      </c>
    </row>
    <row r="33" spans="1:14" ht="21" customHeight="1" x14ac:dyDescent="0.15">
      <c r="B33" s="1221"/>
      <c r="C33" s="1222" t="s">
        <v>2316</v>
      </c>
      <c r="D33" s="1222" t="s">
        <v>892</v>
      </c>
      <c r="E33" s="1222" t="s">
        <v>893</v>
      </c>
      <c r="F33" s="1222" t="s">
        <v>894</v>
      </c>
      <c r="G33" s="1222" t="s">
        <v>895</v>
      </c>
      <c r="H33" s="1222" t="s">
        <v>896</v>
      </c>
      <c r="I33" s="1222" t="s">
        <v>897</v>
      </c>
      <c r="J33" s="1222" t="s">
        <v>898</v>
      </c>
      <c r="K33" s="1222" t="s">
        <v>899</v>
      </c>
      <c r="L33" s="1222" t="s">
        <v>900</v>
      </c>
      <c r="M33" s="1222" t="s">
        <v>901</v>
      </c>
      <c r="N33" s="1223" t="s">
        <v>2700</v>
      </c>
    </row>
    <row r="34" spans="1:14" ht="21" customHeight="1" x14ac:dyDescent="0.15">
      <c r="B34" s="1235" t="s">
        <v>2720</v>
      </c>
      <c r="C34" s="1225"/>
      <c r="D34" s="1225"/>
      <c r="E34" s="1225"/>
      <c r="F34" s="1225"/>
      <c r="G34" s="1225"/>
      <c r="H34" s="1225"/>
      <c r="I34" s="1225"/>
      <c r="J34" s="1225"/>
      <c r="K34" s="1225"/>
      <c r="L34" s="1225"/>
      <c r="M34" s="1225"/>
      <c r="N34" s="1226">
        <f>SUM(C34:M34)</f>
        <v>0</v>
      </c>
    </row>
    <row r="35" spans="1:14" ht="21" customHeight="1" thickBot="1" x14ac:dyDescent="0.2">
      <c r="B35" s="1227" t="s">
        <v>2721</v>
      </c>
      <c r="C35" s="1228"/>
      <c r="D35" s="1228"/>
      <c r="E35" s="1228"/>
      <c r="F35" s="1228"/>
      <c r="G35" s="1228"/>
      <c r="H35" s="1228"/>
      <c r="I35" s="1228"/>
      <c r="J35" s="1228"/>
      <c r="K35" s="1228"/>
      <c r="L35" s="1228"/>
      <c r="M35" s="1228"/>
      <c r="N35" s="1229">
        <f>SUM(C35:M35)</f>
        <v>0</v>
      </c>
    </row>
    <row r="36" spans="1:14" ht="21" customHeight="1" thickTop="1" thickBot="1" x14ac:dyDescent="0.2">
      <c r="B36" s="1230" t="s">
        <v>2703</v>
      </c>
      <c r="C36" s="1231" t="e">
        <f t="shared" ref="C36:M36" si="2">ROUNDDOWN(C35/C34*100,1)</f>
        <v>#DIV/0!</v>
      </c>
      <c r="D36" s="1231" t="e">
        <f t="shared" si="2"/>
        <v>#DIV/0!</v>
      </c>
      <c r="E36" s="1231" t="e">
        <f t="shared" si="2"/>
        <v>#DIV/0!</v>
      </c>
      <c r="F36" s="1231" t="e">
        <f t="shared" si="2"/>
        <v>#DIV/0!</v>
      </c>
      <c r="G36" s="1231" t="e">
        <f t="shared" si="2"/>
        <v>#DIV/0!</v>
      </c>
      <c r="H36" s="1231" t="e">
        <f t="shared" si="2"/>
        <v>#DIV/0!</v>
      </c>
      <c r="I36" s="1231" t="e">
        <f t="shared" si="2"/>
        <v>#DIV/0!</v>
      </c>
      <c r="J36" s="1231" t="e">
        <f t="shared" si="2"/>
        <v>#DIV/0!</v>
      </c>
      <c r="K36" s="1231" t="e">
        <f t="shared" si="2"/>
        <v>#DIV/0!</v>
      </c>
      <c r="L36" s="1231" t="e">
        <f t="shared" si="2"/>
        <v>#DIV/0!</v>
      </c>
      <c r="M36" s="1231" t="e">
        <f t="shared" si="2"/>
        <v>#DIV/0!</v>
      </c>
      <c r="N36" s="1232" t="e">
        <f>SUM(C36:M36)</f>
        <v>#DIV/0!</v>
      </c>
    </row>
    <row r="37" spans="1:14" ht="15" customHeight="1" x14ac:dyDescent="0.15"/>
    <row r="38" spans="1:14" ht="21" customHeight="1" x14ac:dyDescent="0.15">
      <c r="G38" s="2567" t="s">
        <v>2704</v>
      </c>
      <c r="H38" s="2567"/>
      <c r="I38" s="2569" t="s">
        <v>2705</v>
      </c>
      <c r="J38" s="2571"/>
      <c r="K38" s="2567" t="s">
        <v>2706</v>
      </c>
      <c r="L38" s="2567"/>
      <c r="N38" s="1234"/>
    </row>
    <row r="39" spans="1:14" ht="21" customHeight="1" x14ac:dyDescent="0.15">
      <c r="G39" s="2567" t="s">
        <v>2723</v>
      </c>
      <c r="H39" s="2567"/>
      <c r="I39" s="2577"/>
      <c r="J39" s="2578"/>
      <c r="K39" s="2568" t="e">
        <f>ROUNDDOWN(N36/I39,1)</f>
        <v>#DIV/0!</v>
      </c>
      <c r="L39" s="2568"/>
      <c r="N39" s="1234"/>
    </row>
    <row r="40" spans="1:14" ht="21" customHeight="1" x14ac:dyDescent="0.15">
      <c r="G40" s="1234"/>
      <c r="H40" s="1234"/>
      <c r="I40" s="1234"/>
      <c r="J40" s="1234"/>
      <c r="K40" s="1512"/>
      <c r="L40" s="1512"/>
      <c r="N40" s="1234"/>
    </row>
    <row r="48" spans="1:14" s="1219" customFormat="1" ht="21" customHeight="1" x14ac:dyDescent="0.15">
      <c r="A48" s="1219" t="s">
        <v>2724</v>
      </c>
    </row>
    <row r="49" spans="1:14" s="1219" customFormat="1" ht="14.25" customHeight="1" x14ac:dyDescent="0.15"/>
    <row r="50" spans="1:14" ht="21" customHeight="1" thickBot="1" x14ac:dyDescent="0.2">
      <c r="A50" s="1218" t="s">
        <v>2725</v>
      </c>
      <c r="M50" s="1220"/>
    </row>
    <row r="51" spans="1:14" ht="21" customHeight="1" x14ac:dyDescent="0.15">
      <c r="B51" s="1221"/>
      <c r="C51" s="1239" t="s">
        <v>622</v>
      </c>
      <c r="D51" s="1239" t="s">
        <v>622</v>
      </c>
      <c r="E51" s="1239" t="s">
        <v>622</v>
      </c>
      <c r="F51" s="1223" t="s">
        <v>2700</v>
      </c>
      <c r="H51" s="2569"/>
      <c r="I51" s="2570"/>
      <c r="J51" s="2571"/>
      <c r="K51" s="2567" t="s">
        <v>2704</v>
      </c>
      <c r="L51" s="2567"/>
      <c r="M51" s="1240" t="s">
        <v>2726</v>
      </c>
      <c r="N51" s="1234"/>
    </row>
    <row r="52" spans="1:14" ht="21" customHeight="1" x14ac:dyDescent="0.15">
      <c r="B52" s="1224" t="s">
        <v>2701</v>
      </c>
      <c r="C52" s="1225"/>
      <c r="D52" s="1225"/>
      <c r="E52" s="1225"/>
      <c r="F52" s="1226">
        <f>SUM(C52:E52)</f>
        <v>0</v>
      </c>
      <c r="H52" s="2572" t="s">
        <v>2707</v>
      </c>
      <c r="I52" s="2573"/>
      <c r="J52" s="2574"/>
      <c r="K52" s="2567" t="s">
        <v>2708</v>
      </c>
      <c r="L52" s="2567"/>
      <c r="M52" s="2575" t="e">
        <f>ROUNDDOWN(F54/3,1)</f>
        <v>#DIV/0!</v>
      </c>
      <c r="N52" s="2719"/>
    </row>
    <row r="53" spans="1:14" ht="21" customHeight="1" thickBot="1" x14ac:dyDescent="0.2">
      <c r="B53" s="1227" t="s">
        <v>2702</v>
      </c>
      <c r="C53" s="1228"/>
      <c r="D53" s="1228"/>
      <c r="E53" s="1228"/>
      <c r="F53" s="1229">
        <f>SUM(C53:E53)</f>
        <v>0</v>
      </c>
      <c r="H53" s="2572" t="s">
        <v>2709</v>
      </c>
      <c r="I53" s="2573"/>
      <c r="J53" s="2574"/>
      <c r="K53" s="2567" t="s">
        <v>2710</v>
      </c>
      <c r="L53" s="2567"/>
      <c r="M53" s="2575"/>
      <c r="N53" s="2719"/>
    </row>
    <row r="54" spans="1:14" ht="21" customHeight="1" thickTop="1" thickBot="1" x14ac:dyDescent="0.2">
      <c r="B54" s="1230" t="s">
        <v>2703</v>
      </c>
      <c r="C54" s="1231" t="e">
        <f>ROUNDDOWN(C53/C52*100,1)</f>
        <v>#DIV/0!</v>
      </c>
      <c r="D54" s="1231" t="e">
        <f>ROUNDDOWN(D53/D52*100,1)</f>
        <v>#DIV/0!</v>
      </c>
      <c r="E54" s="1231" t="e">
        <f>ROUNDDOWN(E53/E52*100,1)</f>
        <v>#DIV/0!</v>
      </c>
      <c r="F54" s="1241" t="e">
        <f>SUM(C54:E54)</f>
        <v>#DIV/0!</v>
      </c>
      <c r="H54" s="2572" t="s">
        <v>2711</v>
      </c>
      <c r="I54" s="2573"/>
      <c r="J54" s="2574"/>
      <c r="K54" s="2567" t="s">
        <v>2712</v>
      </c>
      <c r="L54" s="2567"/>
      <c r="M54" s="2575"/>
    </row>
    <row r="55" spans="1:14" ht="15" customHeight="1" x14ac:dyDescent="0.15"/>
    <row r="56" spans="1:14" ht="21" customHeight="1" thickBot="1" x14ac:dyDescent="0.2">
      <c r="A56" s="1218" t="s">
        <v>2727</v>
      </c>
      <c r="M56" s="1220"/>
    </row>
    <row r="57" spans="1:14" ht="21" customHeight="1" x14ac:dyDescent="0.15">
      <c r="B57" s="1221"/>
      <c r="C57" s="1239" t="s">
        <v>622</v>
      </c>
      <c r="D57" s="1239" t="s">
        <v>622</v>
      </c>
      <c r="E57" s="1239" t="s">
        <v>622</v>
      </c>
      <c r="F57" s="1223" t="s">
        <v>2700</v>
      </c>
      <c r="H57" s="2567" t="s">
        <v>2704</v>
      </c>
      <c r="I57" s="2567"/>
      <c r="J57" s="2567" t="s">
        <v>2706</v>
      </c>
      <c r="K57" s="2567"/>
      <c r="M57" s="1234"/>
    </row>
    <row r="58" spans="1:14" ht="21" customHeight="1" x14ac:dyDescent="0.15">
      <c r="B58" s="1235" t="s">
        <v>2714</v>
      </c>
      <c r="C58" s="1225"/>
      <c r="D58" s="1225"/>
      <c r="E58" s="1225"/>
      <c r="F58" s="1226">
        <f>SUM(C58:E58)</f>
        <v>0</v>
      </c>
      <c r="H58" s="2567" t="s">
        <v>2718</v>
      </c>
      <c r="I58" s="2567"/>
      <c r="J58" s="2568" t="e">
        <f>ROUNDDOWN(F60/3,1)</f>
        <v>#DIV/0!</v>
      </c>
      <c r="K58" s="2568"/>
      <c r="M58" s="1234"/>
    </row>
    <row r="59" spans="1:14" ht="30" customHeight="1" thickBot="1" x14ac:dyDescent="0.2">
      <c r="B59" s="1236" t="s">
        <v>2715</v>
      </c>
      <c r="C59" s="1228"/>
      <c r="D59" s="1228"/>
      <c r="E59" s="1228"/>
      <c r="F59" s="1229">
        <f>SUM(C59:E59)</f>
        <v>0</v>
      </c>
    </row>
    <row r="60" spans="1:14" ht="21" customHeight="1" thickTop="1" thickBot="1" x14ac:dyDescent="0.2">
      <c r="B60" s="1230" t="s">
        <v>2703</v>
      </c>
      <c r="C60" s="1231" t="e">
        <f>ROUNDDOWN(C59/C58*100,1)</f>
        <v>#DIV/0!</v>
      </c>
      <c r="D60" s="1231" t="e">
        <f>ROUNDDOWN(D59/D58*100,1)</f>
        <v>#DIV/0!</v>
      </c>
      <c r="E60" s="1231" t="e">
        <f>ROUNDDOWN(E59/E58*100,1)</f>
        <v>#DIV/0!</v>
      </c>
      <c r="F60" s="1241" t="e">
        <f>SUM(C60:E60)</f>
        <v>#DIV/0!</v>
      </c>
    </row>
    <row r="61" spans="1:14" ht="21" customHeight="1" x14ac:dyDescent="0.15">
      <c r="B61" s="1234"/>
      <c r="C61" s="1513"/>
      <c r="D61" s="1513"/>
      <c r="E61" s="1513"/>
      <c r="F61" s="1514"/>
    </row>
    <row r="62" spans="1:14" ht="21" customHeight="1" x14ac:dyDescent="0.15">
      <c r="B62" s="1234"/>
      <c r="C62" s="1513"/>
      <c r="D62" s="1513"/>
      <c r="E62" s="1513"/>
      <c r="F62" s="1514"/>
    </row>
    <row r="63" spans="1:14" ht="21" customHeight="1" x14ac:dyDescent="0.15">
      <c r="B63" s="1234"/>
      <c r="C63" s="1513"/>
      <c r="D63" s="1513"/>
      <c r="E63" s="1513"/>
      <c r="F63" s="1514"/>
    </row>
    <row r="64" spans="1:14" ht="21" customHeight="1" x14ac:dyDescent="0.15">
      <c r="B64" s="1234"/>
      <c r="C64" s="1513"/>
      <c r="D64" s="1513"/>
      <c r="E64" s="1513"/>
      <c r="F64" s="1514"/>
    </row>
    <row r="65" spans="1:13" ht="21" customHeight="1" x14ac:dyDescent="0.15">
      <c r="B65" s="1234"/>
      <c r="C65" s="1513"/>
      <c r="D65" s="1513"/>
      <c r="E65" s="1513"/>
      <c r="F65" s="1514"/>
    </row>
    <row r="67" spans="1:13" ht="21" customHeight="1" thickBot="1" x14ac:dyDescent="0.2">
      <c r="A67" s="1218" t="s">
        <v>2730</v>
      </c>
      <c r="M67" s="1220"/>
    </row>
    <row r="68" spans="1:13" ht="21" customHeight="1" x14ac:dyDescent="0.15">
      <c r="B68" s="1221"/>
      <c r="C68" s="1239" t="s">
        <v>622</v>
      </c>
      <c r="D68" s="1239" t="s">
        <v>622</v>
      </c>
      <c r="E68" s="1239" t="s">
        <v>622</v>
      </c>
      <c r="F68" s="1223" t="s">
        <v>2700</v>
      </c>
      <c r="H68" s="2567" t="s">
        <v>2704</v>
      </c>
      <c r="I68" s="2567"/>
      <c r="J68" s="2567" t="s">
        <v>2706</v>
      </c>
      <c r="K68" s="2567"/>
      <c r="M68" s="1234"/>
    </row>
    <row r="69" spans="1:13" ht="21" customHeight="1" x14ac:dyDescent="0.15">
      <c r="B69" s="1235" t="s">
        <v>2720</v>
      </c>
      <c r="C69" s="1225"/>
      <c r="D69" s="1225"/>
      <c r="E69" s="1225"/>
      <c r="F69" s="1226">
        <f>SUM(C69:E69)</f>
        <v>0</v>
      </c>
      <c r="H69" s="2567" t="s">
        <v>2723</v>
      </c>
      <c r="I69" s="2567"/>
      <c r="J69" s="2568" t="e">
        <f>ROUNDDOWN(F71/3,1)</f>
        <v>#DIV/0!</v>
      </c>
      <c r="K69" s="2568"/>
      <c r="M69" s="1234"/>
    </row>
    <row r="70" spans="1:13" ht="21" customHeight="1" thickBot="1" x14ac:dyDescent="0.2">
      <c r="B70" s="1227" t="s">
        <v>2721</v>
      </c>
      <c r="C70" s="1228"/>
      <c r="D70" s="1228"/>
      <c r="E70" s="1228"/>
      <c r="F70" s="1229">
        <f>SUM(C70:E70)</f>
        <v>0</v>
      </c>
    </row>
    <row r="71" spans="1:13" ht="21" customHeight="1" thickTop="1" thickBot="1" x14ac:dyDescent="0.2">
      <c r="B71" s="1230" t="s">
        <v>2703</v>
      </c>
      <c r="C71" s="1231" t="e">
        <f>ROUNDDOWN(C70/C69*100,1)</f>
        <v>#DIV/0!</v>
      </c>
      <c r="D71" s="1231" t="e">
        <f>ROUNDDOWN(D70/D69*100,1)</f>
        <v>#DIV/0!</v>
      </c>
      <c r="E71" s="1231" t="e">
        <f>ROUNDDOWN(E70/E69*100,1)</f>
        <v>#DIV/0!</v>
      </c>
      <c r="F71" s="1241" t="e">
        <f>SUM(C71:E71)</f>
        <v>#DIV/0!</v>
      </c>
    </row>
    <row r="72" spans="1:13" ht="21" customHeight="1" x14ac:dyDescent="0.15">
      <c r="B72" s="1234"/>
      <c r="C72" s="1513"/>
      <c r="D72" s="1513"/>
      <c r="E72" s="1513"/>
      <c r="F72" s="1514"/>
    </row>
  </sheetData>
  <mergeCells count="46">
    <mergeCell ref="H69:I69"/>
    <mergeCell ref="J69:K69"/>
    <mergeCell ref="H57:I57"/>
    <mergeCell ref="J57:K57"/>
    <mergeCell ref="H58:I58"/>
    <mergeCell ref="J58:K58"/>
    <mergeCell ref="H68:I68"/>
    <mergeCell ref="J68:K68"/>
    <mergeCell ref="H51:J51"/>
    <mergeCell ref="K51:L51"/>
    <mergeCell ref="H52:J52"/>
    <mergeCell ref="K52:L52"/>
    <mergeCell ref="M52:M54"/>
    <mergeCell ref="N52:N53"/>
    <mergeCell ref="H53:J53"/>
    <mergeCell ref="K53:L53"/>
    <mergeCell ref="H54:J54"/>
    <mergeCell ref="K54:L54"/>
    <mergeCell ref="G38:H38"/>
    <mergeCell ref="I38:J38"/>
    <mergeCell ref="K38:L38"/>
    <mergeCell ref="G39:H39"/>
    <mergeCell ref="I39:J39"/>
    <mergeCell ref="K39:L39"/>
    <mergeCell ref="G24:H24"/>
    <mergeCell ref="I24:J24"/>
    <mergeCell ref="K24:L24"/>
    <mergeCell ref="G25:H25"/>
    <mergeCell ref="I25:J25"/>
    <mergeCell ref="K25:L25"/>
    <mergeCell ref="N14:N16"/>
    <mergeCell ref="C15:F15"/>
    <mergeCell ref="G15:H15"/>
    <mergeCell ref="C16:F16"/>
    <mergeCell ref="G16:H16"/>
    <mergeCell ref="C14:F14"/>
    <mergeCell ref="G14:H14"/>
    <mergeCell ref="I14:J16"/>
    <mergeCell ref="K14:L16"/>
    <mergeCell ref="M14:M16"/>
    <mergeCell ref="H3:I3"/>
    <mergeCell ref="J3:N3"/>
    <mergeCell ref="C13:F13"/>
    <mergeCell ref="G13:H13"/>
    <mergeCell ref="I13:J13"/>
    <mergeCell ref="K13:L13"/>
  </mergeCells>
  <phoneticPr fontId="2"/>
  <conditionalFormatting sqref="N14:N16">
    <cfRule type="containsText" dxfId="9" priority="9" stopIfTrue="1" operator="containsText" text="非該当">
      <formula>NOT(ISERROR(SEARCH("非該当",N14)))</formula>
    </cfRule>
    <cfRule type="containsText" dxfId="8" priority="10" stopIfTrue="1" operator="containsText" text="非該当">
      <formula>NOT(ISERROR(SEARCH("非該当",N14)))</formula>
    </cfRule>
  </conditionalFormatting>
  <conditionalFormatting sqref="N25">
    <cfRule type="containsText" dxfId="7" priority="8" stopIfTrue="1" operator="containsText" text="非該当">
      <formula>NOT(ISERROR(SEARCH("非該当",N25)))</formula>
    </cfRule>
  </conditionalFormatting>
  <conditionalFormatting sqref="N52:N53">
    <cfRule type="containsText" dxfId="6" priority="4" stopIfTrue="1" operator="containsText" text="非該当">
      <formula>NOT(ISERROR(SEARCH("非該当",N52)))</formula>
    </cfRule>
    <cfRule type="containsText" dxfId="5" priority="7" stopIfTrue="1" operator="containsText" text="非該当">
      <formula>NOT(ISERROR(SEARCH("非該当",N52)))</formula>
    </cfRule>
  </conditionalFormatting>
  <conditionalFormatting sqref="M58">
    <cfRule type="containsText" dxfId="4" priority="5" stopIfTrue="1" operator="containsText" text="非該当">
      <formula>NOT(ISERROR(SEARCH("非該当",M58)))</formula>
    </cfRule>
    <cfRule type="containsText" dxfId="3" priority="6" stopIfTrue="1" operator="containsText" text="非該当">
      <formula>NOT(ISERROR(SEARCH("非該当",M58)))</formula>
    </cfRule>
  </conditionalFormatting>
  <conditionalFormatting sqref="N39:N40">
    <cfRule type="containsText" dxfId="2" priority="3" stopIfTrue="1" operator="containsText" text="非該当">
      <formula>NOT(ISERROR(SEARCH("非該当",N39)))</formula>
    </cfRule>
  </conditionalFormatting>
  <conditionalFormatting sqref="M69">
    <cfRule type="containsText" dxfId="1" priority="1" stopIfTrue="1" operator="containsText" text="非該当">
      <formula>NOT(ISERROR(SEARCH("非該当",M69)))</formula>
    </cfRule>
    <cfRule type="containsText" dxfId="0" priority="2" stopIfTrue="1" operator="containsText" text="非該当">
      <formula>NOT(ISERROR(SEARCH("非該当",M69)))</formula>
    </cfRule>
  </conditionalFormatting>
  <pageMargins left="0.39370078740157483" right="0.19685039370078741" top="0.74803149606299213" bottom="0.74803149606299213" header="0.31496062992125984" footer="0.31496062992125984"/>
  <pageSetup paperSize="9" scale="82" orientation="portrait" r:id="rId1"/>
  <rowBreaks count="1" manualBreakCount="1">
    <brk id="46"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86</vt:i4>
      </vt:variant>
    </vt:vector>
  </HeadingPairs>
  <TitlesOfParts>
    <vt:vector size="186"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別紙36-3</vt:lpstr>
      <vt:lpstr>別紙37</vt:lpstr>
      <vt:lpstr>別紙37－2</vt:lpstr>
      <vt:lpstr>別紙37-3</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'別紙36-3'!Print_Area</vt:lpstr>
      <vt:lpstr>別紙37!Print_Area</vt:lpstr>
      <vt:lpstr>'別紙37－2'!Print_Area</vt:lpstr>
      <vt:lpstr>'別紙37-3'!Print_Area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別紙57!Print_Area</vt:lpstr>
      <vt:lpstr>別紙58!Print_Area</vt:lpstr>
      <vt:lpstr>別紙59!Print_Area</vt:lpstr>
      <vt:lpstr>別紙６!Print_Area</vt:lpstr>
      <vt:lpstr>別紙62!Print_Area</vt:lpstr>
      <vt:lpstr>別紙65!Print_Area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島　明里</cp:lastModifiedBy>
  <cp:revision/>
  <cp:lastPrinted>2024-03-19T09:03:53Z</cp:lastPrinted>
  <dcterms:created xsi:type="dcterms:W3CDTF">2023-01-16T02:34:32Z</dcterms:created>
  <dcterms:modified xsi:type="dcterms:W3CDTF">2024-04-03T00:32:23Z</dcterms:modified>
  <cp:category/>
  <cp:contentStatus/>
</cp:coreProperties>
</file>