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v-file\0630観光物産課\07_物産販売_01_物産販売事業\999_R8物産イベント\03_補助金【観光業等顧客拡大促進事業】\00_様式（R8年度～）\01_応募（申込書）\"/>
    </mc:Choice>
  </mc:AlternateContent>
  <xr:revisionPtr revIDLastSave="0" documentId="13_ncr:1_{F414F229-BA76-4DAD-BE28-0218A62BE38D}" xr6:coauthVersionLast="47" xr6:coauthVersionMax="47" xr10:uidLastSave="{00000000-0000-0000-0000-000000000000}"/>
  <bookViews>
    <workbookView xWindow="20430" yWindow="-60" windowWidth="28920" windowHeight="15720" activeTab="1" xr2:uid="{DE0C163C-7EC1-4ED7-B747-B980C98CBAFD}"/>
  </bookViews>
  <sheets>
    <sheet name="予算書" sheetId="2" r:id="rId1"/>
    <sheet name="予算書 (記入例)" sheetId="4" r:id="rId2"/>
  </sheets>
  <definedNames>
    <definedName name="OLE_LINK1" localSheetId="0">予算書!#REF!</definedName>
    <definedName name="OLE_LINK1" localSheetId="1">'予算書 (記入例)'!#REF!</definedName>
    <definedName name="_xlnm.Print_Area" localSheetId="0">予算書!$A$1:$H$33</definedName>
    <definedName name="_xlnm.Print_Area" localSheetId="1">'予算書 (記入例)'!$A$1:$H$33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4" l="1"/>
  <c r="G32" i="4" s="1"/>
  <c r="B33" i="4" s="1"/>
  <c r="B26" i="4"/>
  <c r="C29" i="4" s="1"/>
  <c r="B12" i="4"/>
  <c r="A29" i="4" s="1"/>
  <c r="G29" i="4" l="1"/>
  <c r="I29" i="4" s="1"/>
  <c r="B32" i="2" l="1"/>
  <c r="G32" i="2" s="1"/>
  <c r="B33" i="2" s="1"/>
  <c r="B26" i="2"/>
  <c r="C29" i="2" s="1"/>
  <c r="B12" i="2"/>
  <c r="A29" i="2" s="1"/>
  <c r="G29" i="2" l="1"/>
  <c r="I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7" authorId="0" shapeId="0" xr:uid="{5C9FD27A-CD31-4DE6-99C2-7432A381458E}">
      <text>
        <r>
          <rPr>
            <b/>
            <sz val="9"/>
            <color indexed="81"/>
            <rFont val="ＭＳ Ｐゴシック"/>
            <family val="3"/>
            <charset val="128"/>
          </rPr>
          <t xml:space="preserve">以下ご確認ください。
補助金の額は、
・補助対象経費の２分の１以下
　※補助上限額をご確認ください
・千円未満切り捨て
</t>
        </r>
      </text>
    </comment>
    <comment ref="D17" authorId="0" shapeId="0" xr:uid="{CD0DF3AB-BE1E-454F-B467-8381A659B1D6}">
      <text>
        <r>
          <rPr>
            <b/>
            <sz val="9"/>
            <color indexed="81"/>
            <rFont val="ＭＳ Ｐゴシック"/>
            <family val="3"/>
            <charset val="128"/>
          </rPr>
          <t>同一区分内に補助対象外の支出がある場合は別の行にご記載ください。</t>
        </r>
      </text>
    </comment>
    <comment ref="A22" authorId="0" shapeId="0" xr:uid="{B5B0EAFC-E739-4960-A85C-39DC85405417}">
      <text>
        <r>
          <rPr>
            <b/>
            <sz val="9"/>
            <color indexed="81"/>
            <rFont val="ＭＳ Ｐゴシック"/>
            <family val="3"/>
            <charset val="128"/>
          </rPr>
          <t>区分に経費名を入力してありますが、必要に応じて追加・変更・削除を行ってください。
なお、応募者が他者に対して支払う経費が補助対象となります。</t>
        </r>
      </text>
    </comment>
    <comment ref="B32" authorId="0" shapeId="0" xr:uid="{3DA59513-AD05-423F-A3CC-BE98598F0659}">
      <text>
        <r>
          <rPr>
            <b/>
            <sz val="9"/>
            <color indexed="81"/>
            <rFont val="ＭＳ Ｐゴシック"/>
            <family val="3"/>
            <charset val="128"/>
          </rPr>
          <t>数式が入力されており、補助対象（〇を付けた）予算額の合計が入力されます。</t>
        </r>
      </text>
    </comment>
  </commentList>
</comments>
</file>

<file path=xl/sharedStrings.xml><?xml version="1.0" encoding="utf-8"?>
<sst xmlns="http://schemas.openxmlformats.org/spreadsheetml/2006/main" count="85" uniqueCount="43">
  <si>
    <t>区分</t>
  </si>
  <si>
    <t>計</t>
  </si>
  <si>
    <t>1　収入の部</t>
  </si>
  <si>
    <t>2　支出の部</t>
  </si>
  <si>
    <t>（単位：円）</t>
    <rPh sb="1" eb="3">
      <t>タンイ</t>
    </rPh>
    <rPh sb="4" eb="5">
      <t>エン</t>
    </rPh>
    <phoneticPr fontId="2"/>
  </si>
  <si>
    <t>－</t>
    <phoneticPr fontId="2"/>
  </si>
  <si>
    <t>＝</t>
    <phoneticPr fontId="2"/>
  </si>
  <si>
    <t>収入合計</t>
    <rPh sb="0" eb="2">
      <t>シュウニュウ</t>
    </rPh>
    <rPh sb="2" eb="4">
      <t>ゴウケイ</t>
    </rPh>
    <phoneticPr fontId="2"/>
  </si>
  <si>
    <t>支出合計</t>
    <rPh sb="0" eb="2">
      <t>シシュツ</t>
    </rPh>
    <rPh sb="2" eb="4">
      <t>ゴウケイ</t>
    </rPh>
    <phoneticPr fontId="2"/>
  </si>
  <si>
    <t>差引</t>
    <rPh sb="0" eb="2">
      <t>サシヒキ</t>
    </rPh>
    <phoneticPr fontId="2"/>
  </si>
  <si>
    <t>補助金</t>
    <rPh sb="0" eb="3">
      <t>ホジョキン</t>
    </rPh>
    <phoneticPr fontId="2"/>
  </si>
  <si>
    <t>自己資金</t>
    <rPh sb="0" eb="4">
      <t>ジコシキン</t>
    </rPh>
    <phoneticPr fontId="2"/>
  </si>
  <si>
    <t>補助対象</t>
    <rPh sb="0" eb="2">
      <t>ホジョ</t>
    </rPh>
    <rPh sb="2" eb="4">
      <t>タイショウ</t>
    </rPh>
    <phoneticPr fontId="2"/>
  </si>
  <si>
    <t>補助対象経費</t>
    <rPh sb="0" eb="6">
      <t>ホジョタイショウケイヒ</t>
    </rPh>
    <phoneticPr fontId="3"/>
  </si>
  <si>
    <t>×</t>
    <phoneticPr fontId="3"/>
  </si>
  <si>
    <t>1/2</t>
    <phoneticPr fontId="3"/>
  </si>
  <si>
    <t>補助上限額</t>
    <rPh sb="0" eb="5">
      <t>ホジョジョウゲンガク</t>
    </rPh>
    <phoneticPr fontId="3"/>
  </si>
  <si>
    <t>補助上限額計算</t>
    <rPh sb="0" eb="5">
      <t>ホジョジョウゲンガク</t>
    </rPh>
    <rPh sb="5" eb="7">
      <t>ケイサン</t>
    </rPh>
    <phoneticPr fontId="3"/>
  </si>
  <si>
    <t>（千円未満切り捨て）</t>
    <phoneticPr fontId="3"/>
  </si>
  <si>
    <t>補助率</t>
    <rPh sb="0" eb="3">
      <t>ホジョリツ</t>
    </rPh>
    <phoneticPr fontId="3"/>
  </si>
  <si>
    <t>報償費</t>
    <rPh sb="0" eb="3">
      <t>ホウショウヒ</t>
    </rPh>
    <phoneticPr fontId="2"/>
  </si>
  <si>
    <t>役務費</t>
    <rPh sb="0" eb="3">
      <t>エキムヒ</t>
    </rPh>
    <phoneticPr fontId="3"/>
  </si>
  <si>
    <t>旅費</t>
    <rPh sb="0" eb="2">
      <t>リョヒ</t>
    </rPh>
    <phoneticPr fontId="2"/>
  </si>
  <si>
    <t>需用費</t>
    <rPh sb="0" eb="3">
      <t>ジュヨウヒ</t>
    </rPh>
    <phoneticPr fontId="3"/>
  </si>
  <si>
    <t>委託料</t>
    <rPh sb="0" eb="3">
      <t>イタクリョウ</t>
    </rPh>
    <phoneticPr fontId="3"/>
  </si>
  <si>
    <t>　</t>
  </si>
  <si>
    <r>
      <t>収　支　予　算</t>
    </r>
    <r>
      <rPr>
        <sz val="10.5"/>
        <color indexed="8"/>
        <rFont val="ＭＳ 明朝"/>
        <family val="1"/>
        <charset val="128"/>
      </rPr>
      <t>　書</t>
    </r>
    <rPh sb="4" eb="5">
      <t>ヨ</t>
    </rPh>
    <rPh sb="6" eb="7">
      <t>サン</t>
    </rPh>
    <phoneticPr fontId="2"/>
  </si>
  <si>
    <t>予　算　額</t>
    <rPh sb="0" eb="1">
      <t>ヨ</t>
    </rPh>
    <rPh sb="2" eb="3">
      <t>サン</t>
    </rPh>
    <rPh sb="4" eb="5">
      <t>ガク</t>
    </rPh>
    <phoneticPr fontId="2"/>
  </si>
  <si>
    <t>備　考</t>
    <phoneticPr fontId="2"/>
  </si>
  <si>
    <t>備　考</t>
    <rPh sb="0" eb="1">
      <t>ビ</t>
    </rPh>
    <rPh sb="2" eb="3">
      <t>コウ</t>
    </rPh>
    <phoneticPr fontId="3"/>
  </si>
  <si>
    <t>※薩摩川内市補助金</t>
    <rPh sb="1" eb="6">
      <t>サツマセンダイシ</t>
    </rPh>
    <rPh sb="6" eb="9">
      <t>ホジョキン</t>
    </rPh>
    <phoneticPr fontId="9"/>
  </si>
  <si>
    <t>※薩摩川内市補助金</t>
    <phoneticPr fontId="3"/>
  </si>
  <si>
    <t>〇</t>
  </si>
  <si>
    <t>報償費（補助対象外）</t>
    <rPh sb="0" eb="3">
      <t>ホウショウヒ</t>
    </rPh>
    <rPh sb="4" eb="9">
      <t>ホジョタイショウガイ</t>
    </rPh>
    <phoneticPr fontId="2"/>
  </si>
  <si>
    <t>出演料</t>
    <rPh sb="0" eb="3">
      <t>シュツエンリョウ</t>
    </rPh>
    <phoneticPr fontId="9"/>
  </si>
  <si>
    <t>デザイン作成委託</t>
    <rPh sb="4" eb="6">
      <t>サクセイ</t>
    </rPh>
    <rPh sb="6" eb="8">
      <t>イタク</t>
    </rPh>
    <phoneticPr fontId="9"/>
  </si>
  <si>
    <t>○○広告料</t>
    <rPh sb="2" eb="5">
      <t>コウコクリョウ</t>
    </rPh>
    <phoneticPr fontId="9"/>
  </si>
  <si>
    <t>予備費</t>
    <rPh sb="0" eb="3">
      <t>ヨビヒ</t>
    </rPh>
    <phoneticPr fontId="9"/>
  </si>
  <si>
    <t>弁当代1,000円×10個</t>
    <rPh sb="0" eb="3">
      <t>ベントウダイ</t>
    </rPh>
    <rPh sb="8" eb="9">
      <t>エン</t>
    </rPh>
    <rPh sb="12" eb="13">
      <t>コ</t>
    </rPh>
    <phoneticPr fontId="9"/>
  </si>
  <si>
    <t>印刷製本費 チラシ10円×10,000枚</t>
    <rPh sb="0" eb="5">
      <t>インサツセイホンヒ</t>
    </rPh>
    <rPh sb="11" eb="12">
      <t>エン</t>
    </rPh>
    <rPh sb="19" eb="20">
      <t>マイ</t>
    </rPh>
    <phoneticPr fontId="9"/>
  </si>
  <si>
    <t>川内駅⇔福岡１泊２日90,000円×2名</t>
    <rPh sb="0" eb="3">
      <t>センダイエキ</t>
    </rPh>
    <rPh sb="4" eb="6">
      <t>フクオカ</t>
    </rPh>
    <rPh sb="7" eb="8">
      <t>ハク</t>
    </rPh>
    <rPh sb="9" eb="10">
      <t>ヒ</t>
    </rPh>
    <rPh sb="16" eb="17">
      <t>エン</t>
    </rPh>
    <rPh sb="19" eb="20">
      <t>メイ</t>
    </rPh>
    <phoneticPr fontId="9"/>
  </si>
  <si>
    <t>様式第３号(第５条関係)</t>
    <phoneticPr fontId="9"/>
  </si>
  <si>
    <t>様式第３号(第５条関係)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</si>
</sst>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1" x14ac:knownFonts="1">
    <font>
      <sz val="11"/>
      <color theme="1"/>
      <name val="ＭＳ Ｐゴシック"/>
      <family val="3"/>
      <charset val="128"/>
      <scheme val="minor"/>
    </font>
    <font>
      <sz val="10.5"/>
      <color indexed="8"/>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5"/>
      <color theme="1"/>
      <name val="ＭＳ 明朝"/>
      <family val="1"/>
      <charset val="128"/>
    </font>
    <font>
      <sz val="11"/>
      <color theme="1"/>
      <name val="ＭＳ 明朝"/>
      <family val="1"/>
      <charset val="128"/>
    </font>
    <font>
      <sz val="16"/>
      <color theme="1"/>
      <name val="ＭＳ Ｐゴシック"/>
      <family val="3"/>
      <charset val="128"/>
      <scheme val="minor"/>
    </font>
    <font>
      <u/>
      <sz val="11"/>
      <color theme="1"/>
      <name val="ＭＳ 明朝"/>
      <family val="1"/>
      <charset val="128"/>
    </font>
    <font>
      <sz val="6"/>
      <name val="ＭＳ Ｐゴシック"/>
      <family val="3"/>
      <charset val="128"/>
      <scheme val="minor"/>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3">
    <xf numFmtId="0" fontId="0" fillId="0" borderId="0" xfId="0">
      <alignment vertical="center"/>
    </xf>
    <xf numFmtId="0" fontId="5" fillId="0" borderId="0" xfId="0" applyFont="1">
      <alignment vertical="center"/>
    </xf>
    <xf numFmtId="0" fontId="0" fillId="0" borderId="0" xfId="0" applyAlignment="1">
      <alignment horizontal="center" vertical="center"/>
    </xf>
    <xf numFmtId="0" fontId="6" fillId="0" borderId="0" xfId="0" applyFont="1">
      <alignment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6" fillId="0" borderId="0" xfId="0" applyFont="1" applyAlignment="1">
      <alignment horizontal="right"/>
    </xf>
    <xf numFmtId="0" fontId="5" fillId="0" borderId="2" xfId="0" applyFont="1" applyBorder="1" applyAlignment="1">
      <alignment horizontal="left" vertical="center" indent="1" shrinkToFit="1"/>
    </xf>
    <xf numFmtId="0" fontId="5" fillId="0" borderId="3" xfId="0" applyFont="1" applyBorder="1" applyAlignment="1">
      <alignment horizontal="left" vertical="center" indent="1" shrinkToFit="1"/>
    </xf>
    <xf numFmtId="0" fontId="7" fillId="0" borderId="0" xfId="0" applyFont="1" applyAlignment="1">
      <alignment horizontal="center" vertical="center"/>
    </xf>
    <xf numFmtId="0" fontId="6" fillId="0" borderId="0" xfId="0" applyFont="1" applyAlignment="1">
      <alignment horizontal="center" vertical="center"/>
    </xf>
    <xf numFmtId="177" fontId="6" fillId="0" borderId="2" xfId="0" applyNumberFormat="1" applyFont="1" applyBorder="1" applyAlignment="1">
      <alignment horizontal="right" vertical="center" inden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6" fillId="0" borderId="0" xfId="0" applyFont="1" applyAlignment="1">
      <alignment horizontal="right" vertical="center"/>
    </xf>
    <xf numFmtId="56" fontId="6" fillId="0" borderId="0" xfId="0" quotePrefix="1" applyNumberFormat="1" applyFont="1" applyAlignment="1">
      <alignment horizontal="center" vertical="center"/>
    </xf>
    <xf numFmtId="38" fontId="6" fillId="0" borderId="0" xfId="1" applyFont="1" applyAlignment="1">
      <alignment horizontal="center" vertical="center"/>
    </xf>
    <xf numFmtId="0" fontId="0" fillId="0" borderId="0" xfId="0" applyAlignment="1"/>
    <xf numFmtId="0" fontId="6" fillId="0" borderId="0" xfId="0" applyFont="1" applyAlignment="1">
      <alignment horizontal="left" vertical="center"/>
    </xf>
    <xf numFmtId="0" fontId="6" fillId="0" borderId="0" xfId="0" applyFont="1" applyAlignment="1">
      <alignment horizontal="center" vertical="center" shrinkToFit="1"/>
    </xf>
    <xf numFmtId="0" fontId="6" fillId="0" borderId="16" xfId="0" applyFont="1" applyBorder="1" applyAlignment="1">
      <alignment vertical="center" shrinkToFit="1"/>
    </xf>
    <xf numFmtId="0" fontId="6" fillId="0" borderId="0" xfId="0" applyFont="1" applyAlignment="1"/>
    <xf numFmtId="0" fontId="5" fillId="0" borderId="0" xfId="0" applyFont="1" applyAlignment="1">
      <alignment horizontal="center" vertical="center"/>
    </xf>
    <xf numFmtId="0" fontId="5" fillId="0" borderId="2" xfId="0" applyFont="1" applyBorder="1" applyAlignment="1">
      <alignment horizontal="distributed"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176" fontId="5" fillId="0" borderId="2" xfId="0" applyNumberFormat="1" applyFont="1" applyBorder="1" applyAlignment="1">
      <alignment horizontal="right" vertical="center" wrapText="1"/>
    </xf>
    <xf numFmtId="176" fontId="5" fillId="0" borderId="8" xfId="0" applyNumberFormat="1" applyFont="1" applyBorder="1" applyAlignment="1">
      <alignment horizontal="left" vertical="center" wrapText="1"/>
    </xf>
    <xf numFmtId="176" fontId="5" fillId="0" borderId="15" xfId="0" applyNumberFormat="1" applyFont="1" applyBorder="1" applyAlignment="1">
      <alignment horizontal="left" vertical="center" wrapText="1"/>
    </xf>
    <xf numFmtId="176" fontId="5" fillId="0" borderId="9" xfId="0" applyNumberFormat="1" applyFont="1" applyBorder="1" applyAlignment="1">
      <alignment horizontal="left" vertical="center" wrapText="1"/>
    </xf>
    <xf numFmtId="176" fontId="5" fillId="0" borderId="10" xfId="0" applyNumberFormat="1" applyFont="1" applyBorder="1" applyAlignment="1">
      <alignment horizontal="right" vertical="center" wrapText="1"/>
    </xf>
    <xf numFmtId="176" fontId="5" fillId="0" borderId="11" xfId="0" applyNumberFormat="1" applyFont="1" applyBorder="1" applyAlignment="1">
      <alignment horizontal="right" vertical="center" wrapText="1"/>
    </xf>
    <xf numFmtId="176" fontId="5" fillId="0" borderId="10" xfId="0" applyNumberFormat="1" applyFont="1" applyBorder="1" applyAlignment="1">
      <alignment horizontal="left" vertical="center" wrapText="1"/>
    </xf>
    <xf numFmtId="176" fontId="5" fillId="0" borderId="17" xfId="0" applyNumberFormat="1" applyFont="1" applyBorder="1" applyAlignment="1">
      <alignment horizontal="left" vertical="center" wrapText="1"/>
    </xf>
    <xf numFmtId="176" fontId="5" fillId="0" borderId="11" xfId="0" applyNumberFormat="1" applyFont="1" applyBorder="1" applyAlignment="1">
      <alignment horizontal="left" vertical="center" wrapText="1"/>
    </xf>
    <xf numFmtId="176" fontId="5" fillId="0" borderId="12" xfId="0" applyNumberFormat="1" applyFont="1" applyBorder="1" applyAlignment="1">
      <alignment horizontal="right" vertical="center" wrapText="1"/>
    </xf>
    <xf numFmtId="176" fontId="5" fillId="0" borderId="13" xfId="0" applyNumberFormat="1" applyFont="1" applyBorder="1" applyAlignment="1">
      <alignment horizontal="right" vertical="center" wrapText="1"/>
    </xf>
    <xf numFmtId="176" fontId="5" fillId="0" borderId="12" xfId="0" applyNumberFormat="1" applyFont="1" applyBorder="1" applyAlignment="1">
      <alignment horizontal="left" vertical="center" wrapText="1"/>
    </xf>
    <xf numFmtId="176" fontId="5" fillId="0" borderId="18" xfId="0" applyNumberFormat="1" applyFont="1" applyBorder="1" applyAlignment="1">
      <alignment horizontal="left" vertical="center" wrapText="1"/>
    </xf>
    <xf numFmtId="176" fontId="5" fillId="0" borderId="13" xfId="0" applyNumberFormat="1"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xf>
    <xf numFmtId="177" fontId="6" fillId="0" borderId="8" xfId="0" applyNumberFormat="1" applyFont="1" applyBorder="1" applyAlignment="1">
      <alignment horizontal="right" vertical="center" indent="1"/>
    </xf>
    <xf numFmtId="177" fontId="6" fillId="0" borderId="9" xfId="0" applyNumberFormat="1" applyFont="1" applyBorder="1" applyAlignment="1">
      <alignment horizontal="right" vertical="center" indent="1"/>
    </xf>
    <xf numFmtId="176" fontId="5" fillId="0" borderId="8" xfId="0" applyNumberFormat="1" applyFont="1" applyBorder="1" applyAlignment="1">
      <alignment horizontal="right" vertical="center" wrapText="1"/>
    </xf>
    <xf numFmtId="176" fontId="5" fillId="0" borderId="15" xfId="0" applyNumberFormat="1" applyFont="1" applyBorder="1" applyAlignment="1">
      <alignment horizontal="right" vertical="center" wrapText="1"/>
    </xf>
    <xf numFmtId="0" fontId="6" fillId="0" borderId="3" xfId="0" applyFont="1" applyBorder="1" applyAlignment="1">
      <alignment horizontal="left" vertical="center"/>
    </xf>
    <xf numFmtId="0" fontId="0" fillId="0" borderId="0" xfId="0" applyAlignment="1">
      <alignment horizontal="center"/>
    </xf>
    <xf numFmtId="0" fontId="6" fillId="0" borderId="0" xfId="0" applyFont="1" applyAlignment="1">
      <alignment horizontal="center" vertical="center"/>
    </xf>
    <xf numFmtId="38" fontId="6" fillId="0" borderId="8" xfId="1" applyFont="1" applyBorder="1" applyAlignment="1">
      <alignment horizontal="center" vertical="center"/>
    </xf>
    <xf numFmtId="38" fontId="6" fillId="0" borderId="9" xfId="1" applyFont="1" applyBorder="1" applyAlignment="1">
      <alignment horizontal="center" vertical="center"/>
    </xf>
    <xf numFmtId="38" fontId="8" fillId="2" borderId="0" xfId="1" applyFont="1" applyFill="1" applyAlignment="1">
      <alignment horizontal="center" vertical="center"/>
    </xf>
    <xf numFmtId="177" fontId="6" fillId="0" borderId="15" xfId="0" applyNumberFormat="1" applyFont="1" applyBorder="1" applyAlignment="1">
      <alignment horizontal="right" vertical="center" indent="1"/>
    </xf>
    <xf numFmtId="176" fontId="5" fillId="0" borderId="12" xfId="0" applyNumberFormat="1" applyFont="1" applyBorder="1" applyAlignment="1">
      <alignment vertical="center" wrapText="1"/>
    </xf>
    <xf numFmtId="176" fontId="5" fillId="0" borderId="13" xfId="0" applyNumberFormat="1" applyFont="1" applyBorder="1" applyAlignment="1">
      <alignment vertical="center" wrapText="1"/>
    </xf>
    <xf numFmtId="0" fontId="6" fillId="0" borderId="1" xfId="0" applyFont="1" applyBorder="1" applyAlignment="1">
      <alignment horizontal="left" vertical="center"/>
    </xf>
    <xf numFmtId="0" fontId="6" fillId="0" borderId="14" xfId="0" applyFont="1" applyBorder="1" applyAlignment="1">
      <alignment horizontal="center" vertical="center"/>
    </xf>
    <xf numFmtId="38" fontId="8" fillId="0" borderId="0" xfId="1"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321485</xdr:colOff>
      <xdr:row>2</xdr:row>
      <xdr:rowOff>46635</xdr:rowOff>
    </xdr:from>
    <xdr:ext cx="1316815" cy="492443"/>
    <xdr:sp macro="" textlink="">
      <xdr:nvSpPr>
        <xdr:cNvPr id="2" name="正方形/長方形 1">
          <a:extLst>
            <a:ext uri="{FF2B5EF4-FFF2-40B4-BE49-F238E27FC236}">
              <a16:creationId xmlns:a16="http://schemas.microsoft.com/office/drawing/2014/main" id="{5EE00113-A4A0-DFC2-4429-679A341800D1}"/>
            </a:ext>
          </a:extLst>
        </xdr:cNvPr>
        <xdr:cNvSpPr/>
      </xdr:nvSpPr>
      <xdr:spPr>
        <a:xfrm>
          <a:off x="2455085" y="389535"/>
          <a:ext cx="1316815" cy="492443"/>
        </a:xfrm>
        <a:prstGeom prst="rect">
          <a:avLst/>
        </a:prstGeom>
        <a:solidFill>
          <a:srgbClr val="0070C0"/>
        </a:solidFill>
      </xdr:spPr>
      <xdr:txBody>
        <a:bodyPr wrap="square" lIns="91440" tIns="45720" rIns="91440" bIns="45720">
          <a:spAutoFit/>
        </a:bodyPr>
        <a:lstStyle/>
        <a:p>
          <a:pPr algn="ctr"/>
          <a:r>
            <a:rPr lang="ja-JP" altLang="en-US" sz="2400" b="0" cap="none" spc="0">
              <a:ln w="0"/>
              <a:solidFill>
                <a:schemeClr val="tx1"/>
              </a:solidFill>
              <a:effectLst>
                <a:outerShdw blurRad="38100" dist="25400" dir="5400000" algn="ctr" rotWithShape="0">
                  <a:srgbClr val="6E747A">
                    <a:alpha val="43000"/>
                  </a:srgbClr>
                </a:outerShdw>
              </a:effectLst>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F6F0D-1ADC-407F-829D-35FF7B0B1565}">
  <dimension ref="A1:I33"/>
  <sheetViews>
    <sheetView view="pageBreakPreview" zoomScaleNormal="100" zoomScaleSheetLayoutView="100" workbookViewId="0">
      <selection activeCell="A2" sqref="A2:H2"/>
    </sheetView>
  </sheetViews>
  <sheetFormatPr defaultRowHeight="13.5" x14ac:dyDescent="0.15"/>
  <cols>
    <col min="1" max="1" width="20.75" customWidth="1"/>
    <col min="2" max="3" width="7.25" customWidth="1"/>
    <col min="4" max="4" width="7.875" customWidth="1"/>
    <col min="5" max="5" width="7.25" customWidth="1"/>
    <col min="6" max="6" width="10.625" customWidth="1"/>
    <col min="7" max="8" width="10.25" customWidth="1"/>
  </cols>
  <sheetData>
    <row r="1" spans="1:8" x14ac:dyDescent="0.15">
      <c r="A1" s="1" t="s">
        <v>42</v>
      </c>
    </row>
    <row r="2" spans="1:8" x14ac:dyDescent="0.15">
      <c r="A2" s="22" t="s">
        <v>26</v>
      </c>
      <c r="B2" s="22"/>
      <c r="C2" s="22"/>
      <c r="D2" s="22"/>
      <c r="E2" s="22"/>
      <c r="F2" s="22"/>
      <c r="G2" s="22"/>
      <c r="H2" s="22"/>
    </row>
    <row r="3" spans="1:8" ht="30" customHeight="1" x14ac:dyDescent="0.15">
      <c r="A3" s="1" t="s">
        <v>2</v>
      </c>
      <c r="H3" s="6" t="s">
        <v>4</v>
      </c>
    </row>
    <row r="4" spans="1:8" s="2" customFormat="1" ht="25.5" customHeight="1" x14ac:dyDescent="0.15">
      <c r="A4" s="23" t="s">
        <v>0</v>
      </c>
      <c r="B4" s="24" t="s">
        <v>27</v>
      </c>
      <c r="C4" s="24"/>
      <c r="D4" s="25" t="s">
        <v>28</v>
      </c>
      <c r="E4" s="26"/>
      <c r="F4" s="26"/>
      <c r="G4" s="26"/>
      <c r="H4" s="27"/>
    </row>
    <row r="5" spans="1:8" s="2" customFormat="1" ht="25.5" customHeight="1" x14ac:dyDescent="0.15">
      <c r="A5" s="23"/>
      <c r="B5" s="24"/>
      <c r="C5" s="24"/>
      <c r="D5" s="28"/>
      <c r="E5" s="29"/>
      <c r="F5" s="29"/>
      <c r="G5" s="29"/>
      <c r="H5" s="30"/>
    </row>
    <row r="6" spans="1:8" ht="25.5" customHeight="1" x14ac:dyDescent="0.15">
      <c r="A6" s="7" t="s">
        <v>11</v>
      </c>
      <c r="B6" s="31"/>
      <c r="C6" s="31"/>
      <c r="D6" s="32"/>
      <c r="E6" s="33"/>
      <c r="F6" s="33"/>
      <c r="G6" s="33"/>
      <c r="H6" s="34"/>
    </row>
    <row r="7" spans="1:8" ht="25.5" customHeight="1" x14ac:dyDescent="0.15">
      <c r="A7" s="7" t="s">
        <v>10</v>
      </c>
      <c r="B7" s="31"/>
      <c r="C7" s="31"/>
      <c r="D7" s="32" t="s">
        <v>31</v>
      </c>
      <c r="E7" s="33"/>
      <c r="F7" s="33"/>
      <c r="G7" s="33"/>
      <c r="H7" s="34"/>
    </row>
    <row r="8" spans="1:8" ht="25.5" customHeight="1" x14ac:dyDescent="0.15">
      <c r="A8" s="7"/>
      <c r="B8" s="31"/>
      <c r="C8" s="31"/>
      <c r="D8" s="32"/>
      <c r="E8" s="33"/>
      <c r="F8" s="33"/>
      <c r="G8" s="33"/>
      <c r="H8" s="34"/>
    </row>
    <row r="9" spans="1:8" ht="25.5" customHeight="1" x14ac:dyDescent="0.15">
      <c r="A9" s="7"/>
      <c r="B9" s="31"/>
      <c r="C9" s="31"/>
      <c r="D9" s="32"/>
      <c r="E9" s="33"/>
      <c r="F9" s="33"/>
      <c r="G9" s="33"/>
      <c r="H9" s="34"/>
    </row>
    <row r="10" spans="1:8" ht="25.5" customHeight="1" x14ac:dyDescent="0.15">
      <c r="A10" s="7"/>
      <c r="B10" s="31"/>
      <c r="C10" s="31"/>
      <c r="D10" s="32"/>
      <c r="E10" s="33"/>
      <c r="F10" s="33"/>
      <c r="G10" s="33"/>
      <c r="H10" s="34"/>
    </row>
    <row r="11" spans="1:8" ht="25.5" customHeight="1" thickBot="1" x14ac:dyDescent="0.2">
      <c r="A11" s="8"/>
      <c r="B11" s="35"/>
      <c r="C11" s="36"/>
      <c r="D11" s="37"/>
      <c r="E11" s="38"/>
      <c r="F11" s="38"/>
      <c r="G11" s="38"/>
      <c r="H11" s="39"/>
    </row>
    <row r="12" spans="1:8" ht="25.5" customHeight="1" thickTop="1" x14ac:dyDescent="0.15">
      <c r="A12" s="4" t="s">
        <v>1</v>
      </c>
      <c r="B12" s="40">
        <f>SUM(B6:B11)</f>
        <v>0</v>
      </c>
      <c r="C12" s="41"/>
      <c r="D12" s="42"/>
      <c r="E12" s="43"/>
      <c r="F12" s="43"/>
      <c r="G12" s="43"/>
      <c r="H12" s="44"/>
    </row>
    <row r="13" spans="1:8" ht="30" customHeight="1" x14ac:dyDescent="0.15">
      <c r="A13" s="1" t="s">
        <v>3</v>
      </c>
    </row>
    <row r="14" spans="1:8" s="2" customFormat="1" ht="25.5" customHeight="1" x14ac:dyDescent="0.15">
      <c r="A14" s="23" t="s">
        <v>0</v>
      </c>
      <c r="B14" s="24" t="s">
        <v>27</v>
      </c>
      <c r="C14" s="24"/>
      <c r="D14" s="23" t="s">
        <v>12</v>
      </c>
      <c r="E14" s="45" t="s">
        <v>29</v>
      </c>
      <c r="F14" s="45"/>
      <c r="G14" s="45"/>
      <c r="H14" s="45"/>
    </row>
    <row r="15" spans="1:8" s="2" customFormat="1" ht="25.5" customHeight="1" x14ac:dyDescent="0.15">
      <c r="A15" s="23"/>
      <c r="B15" s="24"/>
      <c r="C15" s="24"/>
      <c r="D15" s="23"/>
      <c r="E15" s="45"/>
      <c r="F15" s="45"/>
      <c r="G15" s="45"/>
      <c r="H15" s="45"/>
    </row>
    <row r="16" spans="1:8" ht="25.5" customHeight="1" x14ac:dyDescent="0.15">
      <c r="A16" s="7" t="s">
        <v>20</v>
      </c>
      <c r="B16" s="31"/>
      <c r="C16" s="31"/>
      <c r="D16" s="12"/>
      <c r="E16" s="46"/>
      <c r="F16" s="46"/>
      <c r="G16" s="46"/>
      <c r="H16" s="46"/>
    </row>
    <row r="17" spans="1:9" ht="25.5" customHeight="1" x14ac:dyDescent="0.15">
      <c r="A17" s="7" t="s">
        <v>22</v>
      </c>
      <c r="B17" s="31"/>
      <c r="C17" s="31"/>
      <c r="D17" s="12" t="s">
        <v>25</v>
      </c>
      <c r="E17" s="46"/>
      <c r="F17" s="46"/>
      <c r="G17" s="46"/>
      <c r="H17" s="46"/>
    </row>
    <row r="18" spans="1:9" ht="25.5" customHeight="1" x14ac:dyDescent="0.15">
      <c r="A18" s="7" t="s">
        <v>23</v>
      </c>
      <c r="B18" s="31"/>
      <c r="C18" s="31"/>
      <c r="D18" s="12"/>
      <c r="E18" s="46"/>
      <c r="F18" s="46"/>
      <c r="G18" s="46"/>
      <c r="H18" s="46"/>
    </row>
    <row r="19" spans="1:9" ht="25.5" customHeight="1" x14ac:dyDescent="0.15">
      <c r="A19" s="7" t="s">
        <v>21</v>
      </c>
      <c r="B19" s="31"/>
      <c r="C19" s="31"/>
      <c r="D19" s="12"/>
      <c r="E19" s="46"/>
      <c r="F19" s="46"/>
      <c r="G19" s="46"/>
      <c r="H19" s="46"/>
    </row>
    <row r="20" spans="1:9" ht="25.5" customHeight="1" x14ac:dyDescent="0.15">
      <c r="A20" s="7" t="s">
        <v>24</v>
      </c>
      <c r="B20" s="31"/>
      <c r="C20" s="31"/>
      <c r="D20" s="12"/>
      <c r="E20" s="46"/>
      <c r="F20" s="46"/>
      <c r="G20" s="46"/>
      <c r="H20" s="46"/>
    </row>
    <row r="21" spans="1:9" ht="25.5" customHeight="1" x14ac:dyDescent="0.15">
      <c r="A21" s="7"/>
      <c r="B21" s="31"/>
      <c r="C21" s="31"/>
      <c r="D21" s="12"/>
      <c r="E21" s="46"/>
      <c r="F21" s="46"/>
      <c r="G21" s="46"/>
      <c r="H21" s="46"/>
    </row>
    <row r="22" spans="1:9" ht="25.5" customHeight="1" x14ac:dyDescent="0.15">
      <c r="A22" s="7"/>
      <c r="B22" s="31"/>
      <c r="C22" s="31"/>
      <c r="D22" s="12"/>
      <c r="E22" s="46"/>
      <c r="F22" s="46"/>
      <c r="G22" s="46"/>
      <c r="H22" s="46"/>
    </row>
    <row r="23" spans="1:9" ht="25.5" customHeight="1" x14ac:dyDescent="0.15">
      <c r="A23" s="7"/>
      <c r="B23" s="31"/>
      <c r="C23" s="31"/>
      <c r="D23" s="12"/>
      <c r="E23" s="46"/>
      <c r="F23" s="46"/>
      <c r="G23" s="46"/>
      <c r="H23" s="46"/>
    </row>
    <row r="24" spans="1:9" ht="25.5" customHeight="1" x14ac:dyDescent="0.15">
      <c r="A24" s="7"/>
      <c r="B24" s="49"/>
      <c r="C24" s="50"/>
      <c r="D24" s="12"/>
      <c r="E24" s="46"/>
      <c r="F24" s="46"/>
      <c r="G24" s="46"/>
      <c r="H24" s="46"/>
    </row>
    <row r="25" spans="1:9" ht="25.5" customHeight="1" thickBot="1" x14ac:dyDescent="0.2">
      <c r="A25" s="8"/>
      <c r="B25" s="35"/>
      <c r="C25" s="36"/>
      <c r="D25" s="13"/>
      <c r="E25" s="51"/>
      <c r="F25" s="51"/>
      <c r="G25" s="51"/>
      <c r="H25" s="51"/>
    </row>
    <row r="26" spans="1:9" ht="25.5" customHeight="1" thickTop="1" x14ac:dyDescent="0.15">
      <c r="A26" s="4" t="s">
        <v>1</v>
      </c>
      <c r="B26" s="58">
        <f>SUM(B16:B25)</f>
        <v>0</v>
      </c>
      <c r="C26" s="59"/>
      <c r="D26" s="5"/>
      <c r="E26" s="60"/>
      <c r="F26" s="60"/>
      <c r="G26" s="60"/>
      <c r="H26" s="60"/>
    </row>
    <row r="27" spans="1:9" x14ac:dyDescent="0.15">
      <c r="F27" s="3"/>
    </row>
    <row r="28" spans="1:9" s="3" customFormat="1" x14ac:dyDescent="0.15">
      <c r="A28" s="10" t="s">
        <v>7</v>
      </c>
      <c r="C28" s="61" t="s">
        <v>8</v>
      </c>
      <c r="D28" s="61"/>
      <c r="E28" s="61"/>
      <c r="G28" s="61" t="s">
        <v>9</v>
      </c>
      <c r="H28" s="61"/>
    </row>
    <row r="29" spans="1:9" ht="30" customHeight="1" x14ac:dyDescent="0.15">
      <c r="A29" s="11">
        <f>B12</f>
        <v>0</v>
      </c>
      <c r="B29" s="9" t="s">
        <v>5</v>
      </c>
      <c r="C29" s="47">
        <f>B26</f>
        <v>0</v>
      </c>
      <c r="D29" s="57"/>
      <c r="E29" s="48"/>
      <c r="F29" s="9" t="s">
        <v>6</v>
      </c>
      <c r="G29" s="47">
        <f>A29-C29</f>
        <v>0</v>
      </c>
      <c r="H29" s="48"/>
      <c r="I29" t="b">
        <f>G29=0</f>
        <v>1</v>
      </c>
    </row>
    <row r="30" spans="1:9" ht="18.75" customHeight="1" x14ac:dyDescent="0.15">
      <c r="B30" s="52"/>
      <c r="C30" s="52"/>
      <c r="D30" s="17"/>
      <c r="E30" s="17"/>
      <c r="F30" s="17"/>
      <c r="G30" s="20"/>
      <c r="H30" s="20"/>
    </row>
    <row r="31" spans="1:9" ht="17.25" customHeight="1" x14ac:dyDescent="0.15">
      <c r="A31" s="3"/>
      <c r="B31" s="53" t="s">
        <v>13</v>
      </c>
      <c r="C31" s="53"/>
      <c r="D31" s="21"/>
      <c r="E31" s="10" t="s">
        <v>19</v>
      </c>
      <c r="F31" s="21"/>
      <c r="G31" s="19"/>
      <c r="H31" s="19"/>
    </row>
    <row r="32" spans="1:9" ht="20.25" customHeight="1" x14ac:dyDescent="0.15">
      <c r="A32" s="14" t="s">
        <v>17</v>
      </c>
      <c r="B32" s="54">
        <f>SUMIF(D16:D25,"〇",B16:C25)</f>
        <v>0</v>
      </c>
      <c r="C32" s="55"/>
      <c r="D32" s="10" t="s">
        <v>14</v>
      </c>
      <c r="E32" s="15" t="s">
        <v>15</v>
      </c>
      <c r="F32" s="10" t="s">
        <v>6</v>
      </c>
      <c r="G32" s="16">
        <f>B32*0.5</f>
        <v>0</v>
      </c>
      <c r="H32" s="3"/>
    </row>
    <row r="33" spans="1:8" ht="20.25" customHeight="1" x14ac:dyDescent="0.15">
      <c r="A33" s="14" t="s">
        <v>16</v>
      </c>
      <c r="B33" s="62">
        <f>ROUNDDOWN(G32,-3)</f>
        <v>0</v>
      </c>
      <c r="C33" s="62"/>
      <c r="D33" s="18" t="s">
        <v>18</v>
      </c>
      <c r="E33" s="3"/>
      <c r="F33" s="3"/>
      <c r="G33" s="3"/>
      <c r="H33" s="3"/>
    </row>
  </sheetData>
  <mergeCells count="52">
    <mergeCell ref="B7:C7"/>
    <mergeCell ref="B8:C8"/>
    <mergeCell ref="D6:H6"/>
    <mergeCell ref="D7:H7"/>
    <mergeCell ref="D8:H8"/>
    <mergeCell ref="A2:H2"/>
    <mergeCell ref="A4:A5"/>
    <mergeCell ref="B4:C5"/>
    <mergeCell ref="D4:H5"/>
    <mergeCell ref="B6:C6"/>
    <mergeCell ref="D9:H9"/>
    <mergeCell ref="D10:H10"/>
    <mergeCell ref="D11:H11"/>
    <mergeCell ref="B12:C12"/>
    <mergeCell ref="A14:A15"/>
    <mergeCell ref="B14:C15"/>
    <mergeCell ref="D14:D15"/>
    <mergeCell ref="B9:C9"/>
    <mergeCell ref="B10:C10"/>
    <mergeCell ref="B11:C11"/>
    <mergeCell ref="D12:H12"/>
    <mergeCell ref="E14:H15"/>
    <mergeCell ref="E16:H16"/>
    <mergeCell ref="E17:H17"/>
    <mergeCell ref="E18:H18"/>
    <mergeCell ref="B25:C25"/>
    <mergeCell ref="B26:C26"/>
    <mergeCell ref="B16:C16"/>
    <mergeCell ref="B17:C17"/>
    <mergeCell ref="B18:C18"/>
    <mergeCell ref="B19:C19"/>
    <mergeCell ref="B20:C20"/>
    <mergeCell ref="C28:E28"/>
    <mergeCell ref="G28:H28"/>
    <mergeCell ref="E19:H19"/>
    <mergeCell ref="E20:H20"/>
    <mergeCell ref="E21:H21"/>
    <mergeCell ref="E22:H22"/>
    <mergeCell ref="E23:H23"/>
    <mergeCell ref="B21:C21"/>
    <mergeCell ref="B22:C22"/>
    <mergeCell ref="B23:C23"/>
    <mergeCell ref="B24:C24"/>
    <mergeCell ref="E24:H24"/>
    <mergeCell ref="E25:H25"/>
    <mergeCell ref="E26:H26"/>
    <mergeCell ref="G29:H29"/>
    <mergeCell ref="B32:C32"/>
    <mergeCell ref="B33:C33"/>
    <mergeCell ref="B30:C30"/>
    <mergeCell ref="B31:C31"/>
    <mergeCell ref="C29:E29"/>
  </mergeCells>
  <phoneticPr fontId="3"/>
  <dataValidations count="1">
    <dataValidation type="list" showInputMessage="1" showErrorMessage="1" sqref="D16:D25" xr:uid="{7217A9BE-4F2D-4099-9051-9D20D9C58E72}">
      <formula1>"　,〇"</formula1>
    </dataValidation>
  </dataValidations>
  <printOptions horizontalCentered="1"/>
  <pageMargins left="1.1811023622047245" right="0.78740157480314965" top="0.98425196850393704"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8A0C2-EFEF-4FD9-83A7-8178DE62F641}">
  <dimension ref="A1:I33"/>
  <sheetViews>
    <sheetView tabSelected="1" view="pageBreakPreview" zoomScaleNormal="100" zoomScaleSheetLayoutView="100" workbookViewId="0">
      <selection activeCell="A2" sqref="A2:H2"/>
    </sheetView>
  </sheetViews>
  <sheetFormatPr defaultRowHeight="13.5" x14ac:dyDescent="0.15"/>
  <cols>
    <col min="1" max="1" width="20.75" customWidth="1"/>
    <col min="2" max="3" width="7.25" customWidth="1"/>
    <col min="4" max="4" width="7.875" customWidth="1"/>
    <col min="5" max="5" width="7.25" customWidth="1"/>
    <col min="6" max="6" width="10.625" customWidth="1"/>
    <col min="7" max="8" width="10.25" customWidth="1"/>
  </cols>
  <sheetData>
    <row r="1" spans="1:8" x14ac:dyDescent="0.15">
      <c r="A1" s="1" t="s">
        <v>41</v>
      </c>
    </row>
    <row r="2" spans="1:8" x14ac:dyDescent="0.15">
      <c r="A2" s="22" t="s">
        <v>26</v>
      </c>
      <c r="B2" s="22"/>
      <c r="C2" s="22"/>
      <c r="D2" s="22"/>
      <c r="E2" s="22"/>
      <c r="F2" s="22"/>
      <c r="G2" s="22"/>
      <c r="H2" s="22"/>
    </row>
    <row r="3" spans="1:8" ht="30" customHeight="1" x14ac:dyDescent="0.15">
      <c r="A3" s="1" t="s">
        <v>2</v>
      </c>
      <c r="H3" s="6" t="s">
        <v>4</v>
      </c>
    </row>
    <row r="4" spans="1:8" s="2" customFormat="1" ht="25.5" customHeight="1" x14ac:dyDescent="0.15">
      <c r="A4" s="23" t="s">
        <v>0</v>
      </c>
      <c r="B4" s="24" t="s">
        <v>27</v>
      </c>
      <c r="C4" s="24"/>
      <c r="D4" s="25" t="s">
        <v>28</v>
      </c>
      <c r="E4" s="26"/>
      <c r="F4" s="26"/>
      <c r="G4" s="26"/>
      <c r="H4" s="27"/>
    </row>
    <row r="5" spans="1:8" s="2" customFormat="1" ht="25.5" customHeight="1" x14ac:dyDescent="0.15">
      <c r="A5" s="23"/>
      <c r="B5" s="24"/>
      <c r="C5" s="24"/>
      <c r="D5" s="28"/>
      <c r="E5" s="29"/>
      <c r="F5" s="29"/>
      <c r="G5" s="29"/>
      <c r="H5" s="30"/>
    </row>
    <row r="6" spans="1:8" ht="25.5" customHeight="1" x14ac:dyDescent="0.15">
      <c r="A6" s="7" t="s">
        <v>11</v>
      </c>
      <c r="B6" s="31">
        <v>511600</v>
      </c>
      <c r="C6" s="31"/>
      <c r="D6" s="32"/>
      <c r="E6" s="33"/>
      <c r="F6" s="33"/>
      <c r="G6" s="33"/>
      <c r="H6" s="34"/>
    </row>
    <row r="7" spans="1:8" ht="25.5" customHeight="1" x14ac:dyDescent="0.15">
      <c r="A7" s="7" t="s">
        <v>10</v>
      </c>
      <c r="B7" s="31">
        <v>491000</v>
      </c>
      <c r="C7" s="31"/>
      <c r="D7" s="32" t="s">
        <v>30</v>
      </c>
      <c r="E7" s="33"/>
      <c r="F7" s="33"/>
      <c r="G7" s="33"/>
      <c r="H7" s="34"/>
    </row>
    <row r="8" spans="1:8" ht="25.5" customHeight="1" x14ac:dyDescent="0.15">
      <c r="A8" s="7"/>
      <c r="B8" s="31"/>
      <c r="C8" s="31"/>
      <c r="D8" s="32"/>
      <c r="E8" s="33"/>
      <c r="F8" s="33"/>
      <c r="G8" s="33"/>
      <c r="H8" s="34"/>
    </row>
    <row r="9" spans="1:8" ht="25.5" customHeight="1" x14ac:dyDescent="0.15">
      <c r="A9" s="7"/>
      <c r="B9" s="31"/>
      <c r="C9" s="31"/>
      <c r="D9" s="32"/>
      <c r="E9" s="33"/>
      <c r="F9" s="33"/>
      <c r="G9" s="33"/>
      <c r="H9" s="34"/>
    </row>
    <row r="10" spans="1:8" ht="25.5" customHeight="1" x14ac:dyDescent="0.15">
      <c r="A10" s="7"/>
      <c r="B10" s="31"/>
      <c r="C10" s="31"/>
      <c r="D10" s="32"/>
      <c r="E10" s="33"/>
      <c r="F10" s="33"/>
      <c r="G10" s="33"/>
      <c r="H10" s="34"/>
    </row>
    <row r="11" spans="1:8" ht="25.5" customHeight="1" thickBot="1" x14ac:dyDescent="0.2">
      <c r="A11" s="8"/>
      <c r="B11" s="35"/>
      <c r="C11" s="36"/>
      <c r="D11" s="37"/>
      <c r="E11" s="38"/>
      <c r="F11" s="38"/>
      <c r="G11" s="38"/>
      <c r="H11" s="39"/>
    </row>
    <row r="12" spans="1:8" ht="25.5" customHeight="1" thickTop="1" x14ac:dyDescent="0.15">
      <c r="A12" s="4" t="s">
        <v>1</v>
      </c>
      <c r="B12" s="40">
        <f>SUM(B6:B11)</f>
        <v>1002600</v>
      </c>
      <c r="C12" s="41"/>
      <c r="D12" s="42"/>
      <c r="E12" s="43"/>
      <c r="F12" s="43"/>
      <c r="G12" s="43"/>
      <c r="H12" s="44"/>
    </row>
    <row r="13" spans="1:8" ht="30" customHeight="1" x14ac:dyDescent="0.15">
      <c r="A13" s="1" t="s">
        <v>3</v>
      </c>
    </row>
    <row r="14" spans="1:8" s="2" customFormat="1" ht="25.5" customHeight="1" x14ac:dyDescent="0.15">
      <c r="A14" s="23" t="s">
        <v>0</v>
      </c>
      <c r="B14" s="24" t="s">
        <v>27</v>
      </c>
      <c r="C14" s="24"/>
      <c r="D14" s="23" t="s">
        <v>12</v>
      </c>
      <c r="E14" s="45" t="s">
        <v>29</v>
      </c>
      <c r="F14" s="45"/>
      <c r="G14" s="45"/>
      <c r="H14" s="45"/>
    </row>
    <row r="15" spans="1:8" s="2" customFormat="1" ht="25.5" customHeight="1" x14ac:dyDescent="0.15">
      <c r="A15" s="23"/>
      <c r="B15" s="24"/>
      <c r="C15" s="24"/>
      <c r="D15" s="23"/>
      <c r="E15" s="45"/>
      <c r="F15" s="45"/>
      <c r="G15" s="45"/>
      <c r="H15" s="45"/>
    </row>
    <row r="16" spans="1:8" ht="25.5" customHeight="1" x14ac:dyDescent="0.15">
      <c r="A16" s="7" t="s">
        <v>20</v>
      </c>
      <c r="B16" s="31">
        <v>52000</v>
      </c>
      <c r="C16" s="31"/>
      <c r="D16" s="12" t="s">
        <v>32</v>
      </c>
      <c r="E16" s="46" t="s">
        <v>34</v>
      </c>
      <c r="F16" s="46"/>
      <c r="G16" s="46"/>
      <c r="H16" s="46"/>
    </row>
    <row r="17" spans="1:9" ht="25.5" customHeight="1" x14ac:dyDescent="0.15">
      <c r="A17" s="7" t="s">
        <v>33</v>
      </c>
      <c r="B17" s="31">
        <v>10000</v>
      </c>
      <c r="C17" s="31"/>
      <c r="D17" s="12" t="s">
        <v>25</v>
      </c>
      <c r="E17" s="46" t="s">
        <v>38</v>
      </c>
      <c r="F17" s="46"/>
      <c r="G17" s="46"/>
      <c r="H17" s="46"/>
    </row>
    <row r="18" spans="1:9" ht="25.5" customHeight="1" x14ac:dyDescent="0.15">
      <c r="A18" s="7" t="s">
        <v>22</v>
      </c>
      <c r="B18" s="31">
        <v>180600</v>
      </c>
      <c r="C18" s="31"/>
      <c r="D18" s="12" t="s">
        <v>32</v>
      </c>
      <c r="E18" s="46" t="s">
        <v>40</v>
      </c>
      <c r="F18" s="46"/>
      <c r="G18" s="46"/>
      <c r="H18" s="46"/>
    </row>
    <row r="19" spans="1:9" ht="25.5" customHeight="1" x14ac:dyDescent="0.15">
      <c r="A19" s="7" t="s">
        <v>23</v>
      </c>
      <c r="B19" s="31">
        <v>100000</v>
      </c>
      <c r="C19" s="31"/>
      <c r="D19" s="12" t="s">
        <v>32</v>
      </c>
      <c r="E19" s="46" t="s">
        <v>39</v>
      </c>
      <c r="F19" s="46"/>
      <c r="G19" s="46"/>
      <c r="H19" s="46"/>
    </row>
    <row r="20" spans="1:9" ht="25.5" customHeight="1" x14ac:dyDescent="0.15">
      <c r="A20" s="7" t="s">
        <v>21</v>
      </c>
      <c r="B20" s="31">
        <v>150000</v>
      </c>
      <c r="C20" s="31"/>
      <c r="D20" s="12" t="s">
        <v>32</v>
      </c>
      <c r="E20" s="46" t="s">
        <v>36</v>
      </c>
      <c r="F20" s="46"/>
      <c r="G20" s="46"/>
      <c r="H20" s="46"/>
    </row>
    <row r="21" spans="1:9" ht="25.5" customHeight="1" x14ac:dyDescent="0.15">
      <c r="A21" s="7" t="s">
        <v>24</v>
      </c>
      <c r="B21" s="31">
        <v>500000</v>
      </c>
      <c r="C21" s="31"/>
      <c r="D21" s="12" t="s">
        <v>32</v>
      </c>
      <c r="E21" s="46" t="s">
        <v>35</v>
      </c>
      <c r="F21" s="46"/>
      <c r="G21" s="46"/>
      <c r="H21" s="46"/>
    </row>
    <row r="22" spans="1:9" ht="25.5" customHeight="1" x14ac:dyDescent="0.15">
      <c r="A22" s="7" t="s">
        <v>37</v>
      </c>
      <c r="B22" s="31">
        <v>10000</v>
      </c>
      <c r="C22" s="31"/>
      <c r="D22" s="12"/>
      <c r="E22" s="46"/>
      <c r="F22" s="46"/>
      <c r="G22" s="46"/>
      <c r="H22" s="46"/>
    </row>
    <row r="23" spans="1:9" ht="25.5" customHeight="1" x14ac:dyDescent="0.15">
      <c r="A23" s="7"/>
      <c r="B23" s="31"/>
      <c r="C23" s="31"/>
      <c r="D23" s="12"/>
      <c r="E23" s="46"/>
      <c r="F23" s="46"/>
      <c r="G23" s="46"/>
      <c r="H23" s="46"/>
    </row>
    <row r="24" spans="1:9" ht="25.5" customHeight="1" x14ac:dyDescent="0.15">
      <c r="A24" s="7"/>
      <c r="B24" s="49"/>
      <c r="C24" s="50"/>
      <c r="D24" s="12"/>
      <c r="E24" s="46"/>
      <c r="F24" s="46"/>
      <c r="G24" s="46"/>
      <c r="H24" s="46"/>
    </row>
    <row r="25" spans="1:9" ht="25.5" customHeight="1" thickBot="1" x14ac:dyDescent="0.2">
      <c r="A25" s="8"/>
      <c r="B25" s="35"/>
      <c r="C25" s="36"/>
      <c r="D25" s="13"/>
      <c r="E25" s="51"/>
      <c r="F25" s="51"/>
      <c r="G25" s="51"/>
      <c r="H25" s="51"/>
    </row>
    <row r="26" spans="1:9" ht="25.5" customHeight="1" thickTop="1" x14ac:dyDescent="0.15">
      <c r="A26" s="4" t="s">
        <v>1</v>
      </c>
      <c r="B26" s="58">
        <f>SUM(B16:B25)</f>
        <v>1002600</v>
      </c>
      <c r="C26" s="59"/>
      <c r="D26" s="5"/>
      <c r="E26" s="60"/>
      <c r="F26" s="60"/>
      <c r="G26" s="60"/>
      <c r="H26" s="60"/>
    </row>
    <row r="27" spans="1:9" x14ac:dyDescent="0.15">
      <c r="F27" s="3"/>
    </row>
    <row r="28" spans="1:9" s="3" customFormat="1" x14ac:dyDescent="0.15">
      <c r="A28" s="10" t="s">
        <v>7</v>
      </c>
      <c r="C28" s="61" t="s">
        <v>8</v>
      </c>
      <c r="D28" s="61"/>
      <c r="E28" s="61"/>
      <c r="G28" s="61" t="s">
        <v>9</v>
      </c>
      <c r="H28" s="61"/>
    </row>
    <row r="29" spans="1:9" ht="30" customHeight="1" x14ac:dyDescent="0.15">
      <c r="A29" s="11">
        <f>B12</f>
        <v>1002600</v>
      </c>
      <c r="B29" s="9" t="s">
        <v>5</v>
      </c>
      <c r="C29" s="47">
        <f>B26</f>
        <v>1002600</v>
      </c>
      <c r="D29" s="57"/>
      <c r="E29" s="48"/>
      <c r="F29" s="9" t="s">
        <v>6</v>
      </c>
      <c r="G29" s="47">
        <f>A29-C29</f>
        <v>0</v>
      </c>
      <c r="H29" s="48"/>
      <c r="I29" t="b">
        <f>G29=0</f>
        <v>1</v>
      </c>
    </row>
    <row r="30" spans="1:9" ht="18.75" customHeight="1" x14ac:dyDescent="0.15">
      <c r="B30" s="52"/>
      <c r="C30" s="52"/>
      <c r="D30" s="17"/>
      <c r="E30" s="17"/>
      <c r="F30" s="17"/>
      <c r="G30" s="20"/>
      <c r="H30" s="20"/>
    </row>
    <row r="31" spans="1:9" ht="17.25" customHeight="1" x14ac:dyDescent="0.15">
      <c r="A31" s="3"/>
      <c r="B31" s="53" t="s">
        <v>13</v>
      </c>
      <c r="C31" s="53"/>
      <c r="D31" s="21"/>
      <c r="E31" s="10" t="s">
        <v>19</v>
      </c>
      <c r="F31" s="21"/>
      <c r="G31" s="19"/>
      <c r="H31" s="19"/>
    </row>
    <row r="32" spans="1:9" ht="20.25" customHeight="1" x14ac:dyDescent="0.15">
      <c r="A32" s="14" t="s">
        <v>17</v>
      </c>
      <c r="B32" s="54">
        <f>SUMIF(D16:D25,"〇",B16:C25)</f>
        <v>982600</v>
      </c>
      <c r="C32" s="55"/>
      <c r="D32" s="10" t="s">
        <v>14</v>
      </c>
      <c r="E32" s="15" t="s">
        <v>15</v>
      </c>
      <c r="F32" s="10" t="s">
        <v>6</v>
      </c>
      <c r="G32" s="16">
        <f>B32*0.5</f>
        <v>491300</v>
      </c>
      <c r="H32" s="3"/>
    </row>
    <row r="33" spans="1:8" ht="20.25" customHeight="1" x14ac:dyDescent="0.15">
      <c r="A33" s="14" t="s">
        <v>16</v>
      </c>
      <c r="B33" s="56">
        <f>ROUNDDOWN(G32,-3)</f>
        <v>491000</v>
      </c>
      <c r="C33" s="56"/>
      <c r="D33" s="18" t="s">
        <v>18</v>
      </c>
      <c r="E33" s="3"/>
      <c r="F33" s="3"/>
      <c r="G33" s="3"/>
      <c r="H33" s="3"/>
    </row>
  </sheetData>
  <mergeCells count="52">
    <mergeCell ref="B30:C30"/>
    <mergeCell ref="B31:C31"/>
    <mergeCell ref="B32:C32"/>
    <mergeCell ref="B33:C33"/>
    <mergeCell ref="B17:C17"/>
    <mergeCell ref="C29:E29"/>
    <mergeCell ref="E17:H17"/>
    <mergeCell ref="B26:C26"/>
    <mergeCell ref="E26:H26"/>
    <mergeCell ref="C28:E28"/>
    <mergeCell ref="G28:H28"/>
    <mergeCell ref="B21:C21"/>
    <mergeCell ref="E21:H21"/>
    <mergeCell ref="B22:C22"/>
    <mergeCell ref="E22:H22"/>
    <mergeCell ref="B18:C18"/>
    <mergeCell ref="E18:H18"/>
    <mergeCell ref="B19:C19"/>
    <mergeCell ref="E19:H19"/>
    <mergeCell ref="B20:C20"/>
    <mergeCell ref="E20:H20"/>
    <mergeCell ref="G29:H29"/>
    <mergeCell ref="B23:C23"/>
    <mergeCell ref="E23:H23"/>
    <mergeCell ref="B24:C24"/>
    <mergeCell ref="E24:H24"/>
    <mergeCell ref="B25:C25"/>
    <mergeCell ref="E25:H25"/>
    <mergeCell ref="A14:A15"/>
    <mergeCell ref="B14:C15"/>
    <mergeCell ref="D14:D15"/>
    <mergeCell ref="E14:H15"/>
    <mergeCell ref="B16:C16"/>
    <mergeCell ref="E16:H16"/>
    <mergeCell ref="B10:C10"/>
    <mergeCell ref="D10:H10"/>
    <mergeCell ref="B11:C11"/>
    <mergeCell ref="D11:H11"/>
    <mergeCell ref="B12:C12"/>
    <mergeCell ref="D12:H12"/>
    <mergeCell ref="B7:C7"/>
    <mergeCell ref="D7:H7"/>
    <mergeCell ref="B8:C8"/>
    <mergeCell ref="D8:H8"/>
    <mergeCell ref="B9:C9"/>
    <mergeCell ref="D9:H9"/>
    <mergeCell ref="A2:H2"/>
    <mergeCell ref="A4:A5"/>
    <mergeCell ref="B4:C5"/>
    <mergeCell ref="D4:H5"/>
    <mergeCell ref="B6:C6"/>
    <mergeCell ref="D6:H6"/>
  </mergeCells>
  <phoneticPr fontId="9"/>
  <dataValidations count="1">
    <dataValidation type="list" showInputMessage="1" showErrorMessage="1" sqref="D16:D25" xr:uid="{139F61D2-09AF-46BA-9406-62D70F9A7A89}">
      <formula1>"　,〇"</formula1>
    </dataValidation>
  </dataValidations>
  <printOptions horizontalCentered="1"/>
  <pageMargins left="1.1811023622047245" right="0.78740157480314965" top="0.98425196850393704" bottom="0.78740157480314965"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予算書</vt:lpstr>
      <vt:lpstr>予算書 (記入例)</vt:lpstr>
      <vt:lpstr>予算書!Print_Area</vt:lpstr>
      <vt:lpstr>'予算書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SR09171</dc:creator>
  <cp:lastModifiedBy>中原　良太郎</cp:lastModifiedBy>
  <cp:lastPrinted>2026-03-23T02:39:03Z</cp:lastPrinted>
  <dcterms:created xsi:type="dcterms:W3CDTF">2014-05-28T00:21:00Z</dcterms:created>
  <dcterms:modified xsi:type="dcterms:W3CDTF">2026-03-23T02:39:07Z</dcterms:modified>
</cp:coreProperties>
</file>