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040" activeTab="0"/>
  </bookViews>
  <sheets>
    <sheet name="Sheet1" sheetId="1" r:id="rId1"/>
  </sheets>
  <definedNames>
    <definedName name="_xlnm.Print_Area" localSheetId="0">'Sheet1'!$A$1:$AO$480</definedName>
  </definedNames>
  <calcPr fullCalcOnLoad="1"/>
</workbook>
</file>

<file path=xl/sharedStrings.xml><?xml version="1.0" encoding="utf-8"?>
<sst xmlns="http://schemas.openxmlformats.org/spreadsheetml/2006/main" count="101" uniqueCount="94">
  <si>
    <t>高さの増積み</t>
  </si>
  <si>
    <t>使用状況</t>
  </si>
  <si>
    <t>塀の高さ</t>
  </si>
  <si>
    <t>塀の厚さ</t>
  </si>
  <si>
    <t>透かしブロック</t>
  </si>
  <si>
    <t>鉄筋</t>
  </si>
  <si>
    <t>控え壁・控え柱</t>
  </si>
  <si>
    <t>全体の傾き</t>
  </si>
  <si>
    <t>ひび割れ</t>
  </si>
  <si>
    <t>損傷</t>
  </si>
  <si>
    <t>著しい汚れ</t>
  </si>
  <si>
    <t>基本性能値（①～⑩までの評価点の合計）</t>
  </si>
  <si>
    <t xml:space="preserve"> 外観係数（⑪～⑭の最小値）</t>
  </si>
  <si>
    <t>Ｃ．壁体の耐力診断〔耐力係数〕</t>
  </si>
  <si>
    <t>Ａ．基本性能の診断〔基本性能値〕</t>
  </si>
  <si>
    <t>建築後の年数</t>
  </si>
  <si>
    <t>Ｂ．壁体の外観診断〔外観係数〕</t>
  </si>
  <si>
    <t>ぐらつき</t>
  </si>
  <si>
    <t>Ｄ．保全状況の診断〔保全係数〕</t>
  </si>
  <si>
    <t>塀の位置</t>
  </si>
  <si>
    <t>かさ木</t>
  </si>
  <si>
    <t>塀の長さ</t>
  </si>
  <si>
    <t>※指定確認検査機関記入欄</t>
  </si>
  <si>
    <t>建築確認申請</t>
  </si>
  <si>
    <t>済証番号</t>
  </si>
  <si>
    <t>済証年月日</t>
  </si>
  <si>
    <t>添付図書</t>
  </si>
  <si>
    <t>受付印</t>
  </si>
  <si>
    <t>完了検査申請</t>
  </si>
  <si>
    <t>備考</t>
  </si>
  <si>
    <t>塀の増改築履歴</t>
  </si>
  <si>
    <t>年頃</t>
  </si>
  <si>
    <t>補強・転倒防止
対策等の有無</t>
  </si>
  <si>
    <t>　　　　　　　　　ｍ</t>
  </si>
  <si>
    <t>１　一般事項</t>
  </si>
  <si>
    <t>総合評点</t>
  </si>
  <si>
    <t>基本性能値 (A)</t>
  </si>
  <si>
    <t>外観係数 (B)</t>
  </si>
  <si>
    <t>耐力係数 (C)</t>
  </si>
  <si>
    <t>保全係数 (D)</t>
  </si>
  <si>
    <t>総合評点 (Q)</t>
  </si>
  <si>
    <t>Ｑ＜40</t>
  </si>
  <si>
    <t>塀の建設年</t>
  </si>
  <si>
    <t>所 在 地</t>
  </si>
  <si>
    <t>×</t>
  </si>
  <si>
    <t>＝</t>
  </si>
  <si>
    <t>　●総合評点</t>
  </si>
  <si>
    <t>　●総合評点結果の判定</t>
  </si>
  <si>
    <t>チェック</t>
  </si>
  <si>
    <t>40≦Ｑ</t>
  </si>
  <si>
    <t>判　定</t>
  </si>
  <si>
    <t>塀の種類</t>
  </si>
  <si>
    <t>適合状況</t>
  </si>
  <si>
    <t>　　（建築基準法施行令第62条の８，第62条の６）</t>
  </si>
  <si>
    <t>現行基準</t>
  </si>
  <si>
    <t>既存不適格</t>
  </si>
  <si>
    <t xml:space="preserve"> ②組積造の塀</t>
  </si>
  <si>
    <t xml:space="preserve"> ①補強コンクリートブロック造の塀</t>
  </si>
  <si>
    <t>Q=</t>
  </si>
  <si>
    <t>総合評点</t>
  </si>
  <si>
    <t>塀の高さ（最高）</t>
  </si>
  <si>
    <t>　　　　　　　　　ｍ　　　　　　　　段</t>
  </si>
  <si>
    <t>（備考）</t>
  </si>
  <si>
    <t>２　基準への適合確認【確認等実施要領４-(1)】</t>
  </si>
  <si>
    <t>３　改善計画（法不適合，２項道路後退線内の場合）</t>
  </si>
  <si>
    <t>改善時期</t>
  </si>
  <si>
    <t>改善方法</t>
  </si>
  <si>
    <t>４　基準への適合確認【確認等実施要領４-(1)-①②③】</t>
  </si>
  <si>
    <t>５　倒壊の危険性の確認</t>
  </si>
  <si>
    <t>倒壊の危険性が低い</t>
  </si>
  <si>
    <t>倒壊の危険性が高い</t>
  </si>
  <si>
    <t>令62条の８
第１号</t>
  </si>
  <si>
    <t>令62条の８
第２号</t>
  </si>
  <si>
    <t>令62条の８
第３号</t>
  </si>
  <si>
    <t>令62条の８
第４号</t>
  </si>
  <si>
    <t>令62条の８
第５号</t>
  </si>
  <si>
    <t>令62条の８
第６号</t>
  </si>
  <si>
    <t>令62条の８
第７号</t>
  </si>
  <si>
    <t>令62条の６
第１項</t>
  </si>
  <si>
    <t>令62条の６
第２項</t>
  </si>
  <si>
    <t>　●建築基準法施行令62条の８、62条の６</t>
  </si>
  <si>
    <t>令61条
第１号</t>
  </si>
  <si>
    <t>令61条
第２号</t>
  </si>
  <si>
    <t>令61条
第３号</t>
  </si>
  <si>
    <t>令61条
第４号</t>
  </si>
  <si>
    <t>　●建築基準法施行令61条、52条</t>
  </si>
  <si>
    <t>　　（建築基準法施行令第61条，第52条）</t>
  </si>
  <si>
    <r>
      <t>申請者氏名</t>
    </r>
    <r>
      <rPr>
        <sz val="9"/>
        <rFont val="游ゴシック Medium"/>
        <family val="3"/>
      </rPr>
      <t>・印</t>
    </r>
  </si>
  <si>
    <r>
      <t>調査者
氏名</t>
    </r>
    <r>
      <rPr>
        <sz val="9"/>
        <rFont val="游ゴシック Medium"/>
        <family val="3"/>
      </rPr>
      <t>・印</t>
    </r>
  </si>
  <si>
    <t>※「調査者」が「申請者」と同一の場合は，調査者の押印は不要。</t>
  </si>
  <si>
    <t>令52条
第４項</t>
  </si>
  <si>
    <t>令52条
第２項</t>
  </si>
  <si>
    <t>既存ブロック塀等現況調査結果書</t>
  </si>
  <si>
    <r>
      <t>　</t>
    </r>
    <r>
      <rPr>
        <u val="single"/>
        <sz val="9"/>
        <color indexed="8"/>
        <rFont val="游ゴシック Medium"/>
        <family val="3"/>
      </rPr>
      <t>①補強コンクリートブロック造の塀</t>
    </r>
    <r>
      <rPr>
        <sz val="9"/>
        <color indexed="8"/>
        <rFont val="游ゴシック Medium"/>
        <family val="3"/>
      </rPr>
      <t>又は</t>
    </r>
    <r>
      <rPr>
        <u val="single"/>
        <sz val="9"/>
        <color indexed="8"/>
        <rFont val="游ゴシック Medium"/>
        <family val="3"/>
      </rPr>
      <t>②組積造の塀</t>
    </r>
    <r>
      <rPr>
        <sz val="9"/>
        <color indexed="8"/>
        <rFont val="游ゴシック Medium"/>
        <family val="3"/>
      </rPr>
      <t>のいずれかで法適合確認を行う
　　●現行基準欄又は構造計算確認欄にチェックあり → 「現行基準に適合」【確認等実施要領４-(1)-①】
　　●既存不適格欄のいずれかにチェックあり
　　　　→　「既存不適格」【確認等実施要領４-(1)-②】　→　「５　倒壊の危険性の確認」　へ
　　●上記以外　→　「法不適合」【確認等実施要領４-(1)-③】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</si>
</sst>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7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游ゴシック Medium"/>
      <family val="3"/>
    </font>
    <font>
      <sz val="9"/>
      <color indexed="8"/>
      <name val="MS UI Gothic"/>
      <family val="3"/>
    </font>
    <font>
      <sz val="9"/>
      <color indexed="8"/>
      <name val="Meiryo UI"/>
      <family val="3"/>
    </font>
    <font>
      <u val="single"/>
      <sz val="9"/>
      <color indexed="8"/>
      <name val="游ゴシック Medium"/>
      <family val="3"/>
    </font>
    <font>
      <sz val="9"/>
      <name val="游ゴシック Medium"/>
      <family val="3"/>
    </font>
    <font>
      <sz val="11"/>
      <color indexed="8"/>
      <name val="ＭＳ Ｐゴシック"/>
      <family val="3"/>
    </font>
    <font>
      <sz val="7"/>
      <color indexed="8"/>
      <name val="游ゴシック Medium"/>
      <family val="3"/>
    </font>
    <font>
      <sz val="8"/>
      <color indexed="8"/>
      <name val="游ゴシック Medium"/>
      <family val="3"/>
    </font>
    <font>
      <b/>
      <sz val="9"/>
      <color indexed="8"/>
      <name val="游ゴシック Medium"/>
      <family val="3"/>
    </font>
    <font>
      <sz val="11"/>
      <color indexed="8"/>
      <name val="游ゴシック Medium"/>
      <family val="3"/>
    </font>
    <font>
      <b/>
      <sz val="12"/>
      <color indexed="8"/>
      <name val="游ゴシック Medium"/>
      <family val="3"/>
    </font>
    <font>
      <sz val="6"/>
      <color indexed="8"/>
      <name val="游ゴシック Medium"/>
      <family val="3"/>
    </font>
    <font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10"/>
      <name val="游ゴシック Medium"/>
      <family val="3"/>
    </font>
    <font>
      <sz val="8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7"/>
      <color theme="1"/>
      <name val="游ゴシック Medium"/>
      <family val="3"/>
    </font>
    <font>
      <sz val="9"/>
      <color theme="1"/>
      <name val="游ゴシック Medium"/>
      <family val="3"/>
    </font>
    <font>
      <sz val="8"/>
      <color theme="1"/>
      <name val="游ゴシック Medium"/>
      <family val="3"/>
    </font>
    <font>
      <sz val="6"/>
      <color theme="1"/>
      <name val="游ゴシック Medium"/>
      <family val="3"/>
    </font>
    <font>
      <b/>
      <sz val="9"/>
      <color theme="1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1"/>
      <name val="游ゴシック Mediu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hair"/>
      <right/>
      <top/>
      <bottom/>
    </border>
    <border>
      <left/>
      <right style="medium"/>
      <top/>
      <bottom/>
    </border>
    <border>
      <left style="hair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hair"/>
      <top/>
      <bottom style="medium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hair"/>
      <right/>
      <top style="hair"/>
      <bottom/>
    </border>
    <border>
      <left style="thin"/>
      <right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medium"/>
      <bottom/>
    </border>
    <border>
      <left style="hair"/>
      <right/>
      <top/>
      <bottom style="thin"/>
    </border>
    <border>
      <left/>
      <right style="hair"/>
      <top style="thin"/>
      <bottom/>
    </border>
    <border>
      <left/>
      <right style="hair"/>
      <top style="medium"/>
      <bottom/>
    </border>
    <border>
      <left/>
      <right style="hair"/>
      <top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82">
    <xf numFmtId="0" fontId="0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0" xfId="0" applyFont="1" applyFill="1" applyAlignment="1">
      <alignment/>
    </xf>
    <xf numFmtId="0" fontId="51" fillId="33" borderId="14" xfId="0" applyFont="1" applyFill="1" applyBorder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vertical="top"/>
    </xf>
    <xf numFmtId="0" fontId="52" fillId="33" borderId="0" xfId="0" applyFont="1" applyFill="1" applyAlignment="1">
      <alignment vertical="top"/>
    </xf>
    <xf numFmtId="0" fontId="51" fillId="33" borderId="14" xfId="0" applyFont="1" applyFill="1" applyBorder="1" applyAlignment="1">
      <alignment vertical="top"/>
    </xf>
    <xf numFmtId="0" fontId="51" fillId="33" borderId="15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vertical="center"/>
    </xf>
    <xf numFmtId="0" fontId="51" fillId="33" borderId="18" xfId="0" applyFont="1" applyFill="1" applyBorder="1" applyAlignment="1">
      <alignment vertical="top"/>
    </xf>
    <xf numFmtId="0" fontId="51" fillId="33" borderId="19" xfId="0" applyFont="1" applyFill="1" applyBorder="1" applyAlignment="1">
      <alignment vertical="top"/>
    </xf>
    <xf numFmtId="0" fontId="51" fillId="33" borderId="20" xfId="0" applyFont="1" applyFill="1" applyBorder="1" applyAlignment="1">
      <alignment vertical="top"/>
    </xf>
    <xf numFmtId="0" fontId="51" fillId="33" borderId="21" xfId="0" applyFont="1" applyFill="1" applyBorder="1" applyAlignment="1">
      <alignment vertical="top"/>
    </xf>
    <xf numFmtId="0" fontId="51" fillId="33" borderId="22" xfId="0" applyFont="1" applyFill="1" applyBorder="1" applyAlignment="1">
      <alignment vertical="top"/>
    </xf>
    <xf numFmtId="0" fontId="51" fillId="33" borderId="23" xfId="0" applyFont="1" applyFill="1" applyBorder="1" applyAlignment="1">
      <alignment vertical="top"/>
    </xf>
    <xf numFmtId="0" fontId="51" fillId="33" borderId="24" xfId="0" applyFont="1" applyFill="1" applyBorder="1" applyAlignment="1">
      <alignment vertical="top"/>
    </xf>
    <xf numFmtId="0" fontId="51" fillId="33" borderId="25" xfId="0" applyFont="1" applyFill="1" applyBorder="1" applyAlignment="1">
      <alignment vertical="top"/>
    </xf>
    <xf numFmtId="0" fontId="51" fillId="33" borderId="16" xfId="0" applyFont="1" applyFill="1" applyBorder="1" applyAlignment="1">
      <alignment vertical="top"/>
    </xf>
    <xf numFmtId="0" fontId="51" fillId="33" borderId="17" xfId="0" applyFont="1" applyFill="1" applyBorder="1" applyAlignment="1">
      <alignment vertical="top"/>
    </xf>
    <xf numFmtId="0" fontId="51" fillId="33" borderId="19" xfId="0" applyFont="1" applyFill="1" applyBorder="1" applyAlignment="1">
      <alignment vertical="center"/>
    </xf>
    <xf numFmtId="0" fontId="51" fillId="33" borderId="20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51" fillId="33" borderId="27" xfId="0" applyFont="1" applyFill="1" applyBorder="1" applyAlignment="1">
      <alignment vertical="center"/>
    </xf>
    <xf numFmtId="0" fontId="51" fillId="33" borderId="0" xfId="0" applyFont="1" applyFill="1" applyAlignment="1">
      <alignment vertical="top" wrapText="1"/>
    </xf>
    <xf numFmtId="0" fontId="51" fillId="33" borderId="28" xfId="0" applyFont="1" applyFill="1" applyBorder="1" applyAlignment="1">
      <alignment vertical="center"/>
    </xf>
    <xf numFmtId="0" fontId="51" fillId="33" borderId="29" xfId="0" applyFont="1" applyFill="1" applyBorder="1" applyAlignment="1">
      <alignment vertical="center"/>
    </xf>
    <xf numFmtId="0" fontId="51" fillId="33" borderId="30" xfId="0" applyFont="1" applyFill="1" applyBorder="1" applyAlignment="1">
      <alignment vertical="center"/>
    </xf>
    <xf numFmtId="0" fontId="51" fillId="33" borderId="31" xfId="0" applyFont="1" applyFill="1" applyBorder="1" applyAlignment="1">
      <alignment vertical="center"/>
    </xf>
    <xf numFmtId="0" fontId="51" fillId="33" borderId="32" xfId="0" applyFont="1" applyFill="1" applyBorder="1" applyAlignment="1">
      <alignment vertical="center"/>
    </xf>
    <xf numFmtId="0" fontId="52" fillId="33" borderId="0" xfId="0" applyFont="1" applyFill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1" fillId="33" borderId="33" xfId="0" applyFont="1" applyFill="1" applyBorder="1" applyAlignment="1">
      <alignment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1" fillId="33" borderId="35" xfId="0" applyFont="1" applyFill="1" applyBorder="1" applyAlignment="1">
      <alignment vertical="center"/>
    </xf>
    <xf numFmtId="0" fontId="51" fillId="33" borderId="36" xfId="0" applyFont="1" applyFill="1" applyBorder="1" applyAlignment="1">
      <alignment vertical="center"/>
    </xf>
    <xf numFmtId="0" fontId="51" fillId="33" borderId="34" xfId="0" applyFont="1" applyFill="1" applyBorder="1" applyAlignment="1">
      <alignment vertical="center"/>
    </xf>
    <xf numFmtId="0" fontId="51" fillId="33" borderId="37" xfId="0" applyFont="1" applyFill="1" applyBorder="1" applyAlignment="1">
      <alignment vertical="center"/>
    </xf>
    <xf numFmtId="0" fontId="51" fillId="33" borderId="38" xfId="0" applyFont="1" applyFill="1" applyBorder="1" applyAlignment="1">
      <alignment vertical="center"/>
    </xf>
    <xf numFmtId="0" fontId="51" fillId="33" borderId="39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0" fontId="52" fillId="33" borderId="41" xfId="0" applyFont="1" applyFill="1" applyBorder="1" applyAlignment="1">
      <alignment vertical="center"/>
    </xf>
    <xf numFmtId="0" fontId="52" fillId="33" borderId="3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13" xfId="0" applyFont="1" applyFill="1" applyBorder="1" applyAlignment="1">
      <alignment vertical="center" wrapText="1"/>
    </xf>
    <xf numFmtId="0" fontId="52" fillId="33" borderId="0" xfId="0" applyFont="1" applyFill="1" applyAlignment="1">
      <alignment vertical="center" wrapText="1"/>
    </xf>
    <xf numFmtId="0" fontId="52" fillId="33" borderId="30" xfId="0" applyFont="1" applyFill="1" applyBorder="1" applyAlignment="1">
      <alignment vertical="top" wrapText="1"/>
    </xf>
    <xf numFmtId="0" fontId="52" fillId="33" borderId="31" xfId="0" applyFont="1" applyFill="1" applyBorder="1" applyAlignment="1">
      <alignment vertical="top" wrapText="1"/>
    </xf>
    <xf numFmtId="0" fontId="51" fillId="33" borderId="32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42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vertical="center"/>
    </xf>
    <xf numFmtId="0" fontId="51" fillId="33" borderId="44" xfId="0" applyFont="1" applyFill="1" applyBorder="1" applyAlignment="1">
      <alignment vertical="center"/>
    </xf>
    <xf numFmtId="0" fontId="51" fillId="33" borderId="45" xfId="0" applyFont="1" applyFill="1" applyBorder="1" applyAlignment="1">
      <alignment vertical="center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27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center" vertical="top" wrapText="1"/>
    </xf>
    <xf numFmtId="0" fontId="53" fillId="0" borderId="4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0" fontId="51" fillId="33" borderId="50" xfId="0" applyFont="1" applyFill="1" applyBorder="1" applyAlignment="1">
      <alignment horizontal="center" vertical="center"/>
    </xf>
    <xf numFmtId="0" fontId="51" fillId="33" borderId="47" xfId="0" applyFont="1" applyFill="1" applyBorder="1" applyAlignment="1">
      <alignment horizontal="center" vertical="center"/>
    </xf>
    <xf numFmtId="0" fontId="51" fillId="33" borderId="51" xfId="0" applyFont="1" applyFill="1" applyBorder="1" applyAlignment="1">
      <alignment horizontal="center" vertical="center"/>
    </xf>
    <xf numFmtId="0" fontId="51" fillId="33" borderId="52" xfId="0" applyFont="1" applyFill="1" applyBorder="1" applyAlignment="1">
      <alignment horizontal="center" vertical="center"/>
    </xf>
    <xf numFmtId="0" fontId="51" fillId="33" borderId="53" xfId="0" applyFont="1" applyFill="1" applyBorder="1" applyAlignment="1">
      <alignment horizontal="center" vertical="center"/>
    </xf>
    <xf numFmtId="0" fontId="51" fillId="33" borderId="54" xfId="0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1" fillId="33" borderId="55" xfId="0" applyFont="1" applyFill="1" applyBorder="1" applyAlignment="1">
      <alignment horizontal="center" vertical="center"/>
    </xf>
    <xf numFmtId="0" fontId="51" fillId="33" borderId="56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57" xfId="0" applyFont="1" applyFill="1" applyBorder="1" applyAlignment="1">
      <alignment horizontal="center" vertical="center"/>
    </xf>
    <xf numFmtId="0" fontId="51" fillId="33" borderId="58" xfId="0" applyFont="1" applyFill="1" applyBorder="1" applyAlignment="1">
      <alignment horizontal="center" vertical="center"/>
    </xf>
    <xf numFmtId="0" fontId="51" fillId="33" borderId="59" xfId="0" applyFont="1" applyFill="1" applyBorder="1" applyAlignment="1">
      <alignment horizontal="center" vertical="center"/>
    </xf>
    <xf numFmtId="0" fontId="51" fillId="33" borderId="60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 horizontal="center" vertical="center"/>
    </xf>
    <xf numFmtId="0" fontId="51" fillId="33" borderId="61" xfId="0" applyFont="1" applyFill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63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left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/>
    </xf>
    <xf numFmtId="0" fontId="51" fillId="33" borderId="65" xfId="0" applyFont="1" applyFill="1" applyBorder="1" applyAlignment="1">
      <alignment horizontal="center" vertical="center"/>
    </xf>
    <xf numFmtId="0" fontId="51" fillId="33" borderId="66" xfId="0" applyFont="1" applyFill="1" applyBorder="1" applyAlignment="1">
      <alignment vertical="top" wrapText="1"/>
    </xf>
    <xf numFmtId="0" fontId="51" fillId="33" borderId="67" xfId="0" applyFont="1" applyFill="1" applyBorder="1" applyAlignment="1">
      <alignment vertical="top" wrapText="1"/>
    </xf>
    <xf numFmtId="0" fontId="51" fillId="33" borderId="68" xfId="0" applyFont="1" applyFill="1" applyBorder="1" applyAlignment="1">
      <alignment vertical="top" wrapText="1"/>
    </xf>
    <xf numFmtId="0" fontId="51" fillId="33" borderId="69" xfId="0" applyFont="1" applyFill="1" applyBorder="1" applyAlignment="1">
      <alignment vertical="top" wrapText="1"/>
    </xf>
    <xf numFmtId="0" fontId="51" fillId="33" borderId="0" xfId="0" applyFont="1" applyFill="1" applyAlignment="1">
      <alignment vertical="top" wrapText="1"/>
    </xf>
    <xf numFmtId="0" fontId="51" fillId="33" borderId="70" xfId="0" applyFont="1" applyFill="1" applyBorder="1" applyAlignment="1">
      <alignment vertical="top" wrapText="1"/>
    </xf>
    <xf numFmtId="0" fontId="51" fillId="33" borderId="71" xfId="0" applyFont="1" applyFill="1" applyBorder="1" applyAlignment="1">
      <alignment vertical="top" wrapText="1"/>
    </xf>
    <xf numFmtId="0" fontId="51" fillId="33" borderId="72" xfId="0" applyFont="1" applyFill="1" applyBorder="1" applyAlignment="1">
      <alignment vertical="top" wrapText="1"/>
    </xf>
    <xf numFmtId="0" fontId="51" fillId="33" borderId="73" xfId="0" applyFont="1" applyFill="1" applyBorder="1" applyAlignment="1">
      <alignment vertical="top" wrapText="1"/>
    </xf>
    <xf numFmtId="0" fontId="52" fillId="33" borderId="0" xfId="0" applyFont="1" applyFill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2" fillId="33" borderId="55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176" fontId="51" fillId="33" borderId="42" xfId="0" applyNumberFormat="1" applyFont="1" applyFill="1" applyBorder="1" applyAlignment="1">
      <alignment horizontal="center" vertical="center"/>
    </xf>
    <xf numFmtId="176" fontId="51" fillId="33" borderId="11" xfId="0" applyNumberFormat="1" applyFont="1" applyFill="1" applyBorder="1" applyAlignment="1">
      <alignment horizontal="center" vertical="center"/>
    </xf>
    <xf numFmtId="176" fontId="51" fillId="33" borderId="40" xfId="0" applyNumberFormat="1" applyFont="1" applyFill="1" applyBorder="1" applyAlignment="1">
      <alignment horizontal="center" vertical="center"/>
    </xf>
    <xf numFmtId="176" fontId="51" fillId="33" borderId="21" xfId="0" applyNumberFormat="1" applyFont="1" applyFill="1" applyBorder="1" applyAlignment="1">
      <alignment horizontal="center" vertical="center"/>
    </xf>
    <xf numFmtId="176" fontId="51" fillId="33" borderId="0" xfId="0" applyNumberFormat="1" applyFont="1" applyFill="1" applyAlignment="1">
      <alignment horizontal="center" vertical="center"/>
    </xf>
    <xf numFmtId="176" fontId="51" fillId="33" borderId="34" xfId="0" applyNumberFormat="1" applyFont="1" applyFill="1" applyBorder="1" applyAlignment="1">
      <alignment horizontal="center" vertical="center"/>
    </xf>
    <xf numFmtId="176" fontId="51" fillId="33" borderId="22" xfId="0" applyNumberFormat="1" applyFont="1" applyFill="1" applyBorder="1" applyAlignment="1">
      <alignment horizontal="center" vertical="center"/>
    </xf>
    <xf numFmtId="176" fontId="51" fillId="33" borderId="23" xfId="0" applyNumberFormat="1" applyFont="1" applyFill="1" applyBorder="1" applyAlignment="1">
      <alignment horizontal="center" vertical="center"/>
    </xf>
    <xf numFmtId="176" fontId="51" fillId="33" borderId="58" xfId="0" applyNumberFormat="1" applyFont="1" applyFill="1" applyBorder="1" applyAlignment="1">
      <alignment horizontal="center" vertical="center"/>
    </xf>
    <xf numFmtId="0" fontId="51" fillId="33" borderId="74" xfId="0" applyFont="1" applyFill="1" applyBorder="1" applyAlignment="1">
      <alignment horizontal="center" vertical="center"/>
    </xf>
    <xf numFmtId="0" fontId="51" fillId="33" borderId="75" xfId="0" applyFont="1" applyFill="1" applyBorder="1" applyAlignment="1">
      <alignment horizontal="center" vertical="center"/>
    </xf>
    <xf numFmtId="0" fontId="51" fillId="33" borderId="76" xfId="0" applyFont="1" applyFill="1" applyBorder="1" applyAlignment="1">
      <alignment horizontal="center" vertical="center"/>
    </xf>
    <xf numFmtId="0" fontId="51" fillId="33" borderId="77" xfId="0" applyFont="1" applyFill="1" applyBorder="1" applyAlignment="1">
      <alignment horizontal="center" vertical="center"/>
    </xf>
    <xf numFmtId="0" fontId="51" fillId="33" borderId="78" xfId="0" applyFont="1" applyFill="1" applyBorder="1" applyAlignment="1">
      <alignment horizontal="center" vertical="center"/>
    </xf>
    <xf numFmtId="0" fontId="51" fillId="33" borderId="79" xfId="0" applyFont="1" applyFill="1" applyBorder="1" applyAlignment="1">
      <alignment horizontal="center" vertical="center"/>
    </xf>
    <xf numFmtId="0" fontId="51" fillId="33" borderId="80" xfId="0" applyFont="1" applyFill="1" applyBorder="1" applyAlignment="1">
      <alignment horizontal="center" vertical="center"/>
    </xf>
    <xf numFmtId="0" fontId="51" fillId="33" borderId="81" xfId="0" applyFont="1" applyFill="1" applyBorder="1" applyAlignment="1">
      <alignment horizontal="center" vertical="center"/>
    </xf>
    <xf numFmtId="0" fontId="52" fillId="33" borderId="76" xfId="0" applyFont="1" applyFill="1" applyBorder="1" applyAlignment="1">
      <alignment horizontal="center" vertical="distributed" wrapText="1"/>
    </xf>
    <xf numFmtId="0" fontId="52" fillId="33" borderId="77" xfId="0" applyFont="1" applyFill="1" applyBorder="1" applyAlignment="1">
      <alignment horizontal="center" vertical="distributed" wrapText="1"/>
    </xf>
    <xf numFmtId="0" fontId="52" fillId="33" borderId="78" xfId="0" applyFont="1" applyFill="1" applyBorder="1" applyAlignment="1">
      <alignment horizontal="center" vertical="distributed" wrapText="1"/>
    </xf>
    <xf numFmtId="0" fontId="52" fillId="33" borderId="79" xfId="0" applyFont="1" applyFill="1" applyBorder="1" applyAlignment="1">
      <alignment horizontal="center" vertical="distributed" wrapText="1"/>
    </xf>
    <xf numFmtId="0" fontId="52" fillId="33" borderId="80" xfId="0" applyFont="1" applyFill="1" applyBorder="1" applyAlignment="1">
      <alignment horizontal="center" vertical="distributed" wrapText="1"/>
    </xf>
    <xf numFmtId="0" fontId="52" fillId="33" borderId="81" xfId="0" applyFont="1" applyFill="1" applyBorder="1" applyAlignment="1">
      <alignment horizontal="center" vertical="distributed" wrapText="1"/>
    </xf>
    <xf numFmtId="0" fontId="51" fillId="33" borderId="82" xfId="0" applyFont="1" applyFill="1" applyBorder="1" applyAlignment="1">
      <alignment horizontal="center" vertical="center"/>
    </xf>
    <xf numFmtId="0" fontId="51" fillId="33" borderId="83" xfId="0" applyFont="1" applyFill="1" applyBorder="1" applyAlignment="1">
      <alignment horizontal="center" vertical="center"/>
    </xf>
    <xf numFmtId="0" fontId="51" fillId="33" borderId="84" xfId="0" applyFont="1" applyFill="1" applyBorder="1" applyAlignment="1">
      <alignment horizontal="center" vertical="center"/>
    </xf>
    <xf numFmtId="0" fontId="51" fillId="33" borderId="85" xfId="0" applyFont="1" applyFill="1" applyBorder="1" applyAlignment="1">
      <alignment horizontal="center" vertical="center"/>
    </xf>
    <xf numFmtId="0" fontId="51" fillId="33" borderId="86" xfId="0" applyFont="1" applyFill="1" applyBorder="1" applyAlignment="1">
      <alignment horizontal="center" vertical="center"/>
    </xf>
    <xf numFmtId="0" fontId="55" fillId="33" borderId="87" xfId="0" applyFont="1" applyFill="1" applyBorder="1" applyAlignment="1">
      <alignment horizontal="center" vertical="center"/>
    </xf>
    <xf numFmtId="0" fontId="55" fillId="33" borderId="88" xfId="0" applyFont="1" applyFill="1" applyBorder="1" applyAlignment="1">
      <alignment horizontal="center" vertical="center"/>
    </xf>
    <xf numFmtId="0" fontId="55" fillId="33" borderId="89" xfId="0" applyFont="1" applyFill="1" applyBorder="1" applyAlignment="1">
      <alignment horizontal="center" vertical="center"/>
    </xf>
    <xf numFmtId="0" fontId="55" fillId="33" borderId="90" xfId="0" applyFont="1" applyFill="1" applyBorder="1" applyAlignment="1">
      <alignment horizontal="center" vertical="center"/>
    </xf>
    <xf numFmtId="0" fontId="55" fillId="33" borderId="91" xfId="0" applyFont="1" applyFill="1" applyBorder="1" applyAlignment="1">
      <alignment horizontal="center" vertical="center"/>
    </xf>
    <xf numFmtId="0" fontId="55" fillId="33" borderId="92" xfId="0" applyFont="1" applyFill="1" applyBorder="1" applyAlignment="1">
      <alignment horizontal="center" vertical="center"/>
    </xf>
    <xf numFmtId="0" fontId="51" fillId="33" borderId="93" xfId="0" applyFont="1" applyFill="1" applyBorder="1" applyAlignment="1">
      <alignment horizontal="center" vertical="center"/>
    </xf>
    <xf numFmtId="0" fontId="51" fillId="33" borderId="94" xfId="0" applyFont="1" applyFill="1" applyBorder="1" applyAlignment="1">
      <alignment horizontal="center" vertical="center"/>
    </xf>
    <xf numFmtId="0" fontId="51" fillId="33" borderId="95" xfId="0" applyFont="1" applyFill="1" applyBorder="1" applyAlignment="1">
      <alignment horizontal="center" vertical="center"/>
    </xf>
    <xf numFmtId="0" fontId="51" fillId="33" borderId="87" xfId="0" applyFont="1" applyFill="1" applyBorder="1" applyAlignment="1">
      <alignment horizontal="center" vertical="center"/>
    </xf>
    <xf numFmtId="0" fontId="51" fillId="33" borderId="88" xfId="0" applyFont="1" applyFill="1" applyBorder="1" applyAlignment="1">
      <alignment horizontal="center" vertical="center"/>
    </xf>
    <xf numFmtId="0" fontId="51" fillId="33" borderId="89" xfId="0" applyFont="1" applyFill="1" applyBorder="1" applyAlignment="1">
      <alignment horizontal="center" vertical="center"/>
    </xf>
    <xf numFmtId="176" fontId="55" fillId="33" borderId="87" xfId="0" applyNumberFormat="1" applyFont="1" applyFill="1" applyBorder="1" applyAlignment="1">
      <alignment horizontal="center" vertical="center"/>
    </xf>
    <xf numFmtId="0" fontId="51" fillId="33" borderId="96" xfId="0" applyFont="1" applyFill="1" applyBorder="1" applyAlignment="1">
      <alignment horizontal="center" vertical="center"/>
    </xf>
    <xf numFmtId="0" fontId="51" fillId="33" borderId="97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1" fillId="33" borderId="98" xfId="0" applyFont="1" applyFill="1" applyBorder="1" applyAlignment="1">
      <alignment horizontal="center" vertical="center"/>
    </xf>
    <xf numFmtId="0" fontId="51" fillId="33" borderId="99" xfId="0" applyFont="1" applyFill="1" applyBorder="1" applyAlignment="1">
      <alignment horizontal="center" vertical="center"/>
    </xf>
    <xf numFmtId="0" fontId="51" fillId="33" borderId="85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vertical="center"/>
    </xf>
    <xf numFmtId="0" fontId="51" fillId="33" borderId="74" xfId="0" applyFont="1" applyFill="1" applyBorder="1" applyAlignment="1">
      <alignment vertical="center"/>
    </xf>
    <xf numFmtId="0" fontId="53" fillId="33" borderId="47" xfId="0" applyFont="1" applyFill="1" applyBorder="1" applyAlignment="1">
      <alignment horizontal="right"/>
    </xf>
    <xf numFmtId="0" fontId="53" fillId="33" borderId="74" xfId="0" applyFont="1" applyFill="1" applyBorder="1" applyAlignment="1">
      <alignment horizontal="right"/>
    </xf>
    <xf numFmtId="0" fontId="51" fillId="33" borderId="100" xfId="0" applyFont="1" applyFill="1" applyBorder="1" applyAlignment="1">
      <alignment horizontal="center" vertical="center"/>
    </xf>
    <xf numFmtId="0" fontId="51" fillId="33" borderId="52" xfId="0" applyFont="1" applyFill="1" applyBorder="1" applyAlignment="1">
      <alignment vertical="center"/>
    </xf>
    <xf numFmtId="0" fontId="51" fillId="33" borderId="75" xfId="0" applyFont="1" applyFill="1" applyBorder="1" applyAlignment="1">
      <alignment vertical="center"/>
    </xf>
    <xf numFmtId="0" fontId="51" fillId="33" borderId="101" xfId="0" applyFont="1" applyFill="1" applyBorder="1" applyAlignment="1">
      <alignment horizontal="center" vertical="center"/>
    </xf>
    <xf numFmtId="0" fontId="51" fillId="33" borderId="102" xfId="0" applyFont="1" applyFill="1" applyBorder="1" applyAlignment="1">
      <alignment horizontal="center" vertical="center"/>
    </xf>
    <xf numFmtId="0" fontId="51" fillId="33" borderId="103" xfId="0" applyFont="1" applyFill="1" applyBorder="1" applyAlignment="1">
      <alignment horizontal="center" vertical="center"/>
    </xf>
    <xf numFmtId="0" fontId="51" fillId="33" borderId="104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105" xfId="0" applyFont="1" applyFill="1" applyBorder="1" applyAlignment="1">
      <alignment horizontal="center" vertical="center"/>
    </xf>
    <xf numFmtId="0" fontId="51" fillId="33" borderId="106" xfId="0" applyFont="1" applyFill="1" applyBorder="1" applyAlignment="1">
      <alignment horizontal="center" vertical="center"/>
    </xf>
    <xf numFmtId="0" fontId="51" fillId="33" borderId="42" xfId="0" applyFont="1" applyFill="1" applyBorder="1" applyAlignment="1">
      <alignment horizontal="center" vertical="center"/>
    </xf>
    <xf numFmtId="176" fontId="51" fillId="33" borderId="41" xfId="0" applyNumberFormat="1" applyFont="1" applyFill="1" applyBorder="1" applyAlignment="1">
      <alignment horizontal="center" vertical="center"/>
    </xf>
    <xf numFmtId="176" fontId="51" fillId="33" borderId="32" xfId="0" applyNumberFormat="1" applyFont="1" applyFill="1" applyBorder="1" applyAlignment="1">
      <alignment horizontal="center" vertical="center"/>
    </xf>
    <xf numFmtId="176" fontId="51" fillId="33" borderId="46" xfId="0" applyNumberFormat="1" applyFont="1" applyFill="1" applyBorder="1" applyAlignment="1">
      <alignment horizontal="center" vertical="center"/>
    </xf>
    <xf numFmtId="176" fontId="51" fillId="33" borderId="13" xfId="0" applyNumberFormat="1" applyFont="1" applyFill="1" applyBorder="1" applyAlignment="1">
      <alignment horizontal="center" vertical="center"/>
    </xf>
    <xf numFmtId="176" fontId="51" fillId="33" borderId="28" xfId="0" applyNumberFormat="1" applyFont="1" applyFill="1" applyBorder="1" applyAlignment="1">
      <alignment horizontal="center" vertical="center"/>
    </xf>
    <xf numFmtId="176" fontId="51" fillId="33" borderId="29" xfId="0" applyNumberFormat="1" applyFont="1" applyFill="1" applyBorder="1" applyAlignment="1">
      <alignment horizontal="center" vertical="center"/>
    </xf>
    <xf numFmtId="176" fontId="51" fillId="33" borderId="30" xfId="0" applyNumberFormat="1" applyFont="1" applyFill="1" applyBorder="1" applyAlignment="1">
      <alignment horizontal="center" vertical="center"/>
    </xf>
    <xf numFmtId="176" fontId="51" fillId="33" borderId="44" xfId="0" applyNumberFormat="1" applyFont="1" applyFill="1" applyBorder="1" applyAlignment="1">
      <alignment horizontal="center" vertical="center"/>
    </xf>
    <xf numFmtId="0" fontId="51" fillId="33" borderId="107" xfId="0" applyFont="1" applyFill="1" applyBorder="1" applyAlignment="1">
      <alignment horizontal="center" vertical="center"/>
    </xf>
    <xf numFmtId="0" fontId="54" fillId="33" borderId="41" xfId="0" applyFont="1" applyFill="1" applyBorder="1" applyAlignment="1">
      <alignment horizontal="center" vertical="center"/>
    </xf>
    <xf numFmtId="0" fontId="54" fillId="33" borderId="32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5" fillId="33" borderId="108" xfId="0" applyFont="1" applyFill="1" applyBorder="1" applyAlignment="1">
      <alignment horizontal="center" vertical="center"/>
    </xf>
    <xf numFmtId="0" fontId="55" fillId="33" borderId="109" xfId="0" applyFont="1" applyFill="1" applyBorder="1" applyAlignment="1">
      <alignment horizontal="center" vertical="center"/>
    </xf>
    <xf numFmtId="0" fontId="55" fillId="33" borderId="110" xfId="0" applyFont="1" applyFill="1" applyBorder="1" applyAlignment="1">
      <alignment horizontal="center" vertical="center"/>
    </xf>
    <xf numFmtId="0" fontId="55" fillId="33" borderId="111" xfId="0" applyFont="1" applyFill="1" applyBorder="1" applyAlignment="1">
      <alignment horizontal="center" vertical="center"/>
    </xf>
    <xf numFmtId="0" fontId="55" fillId="33" borderId="112" xfId="0" applyFont="1" applyFill="1" applyBorder="1" applyAlignment="1">
      <alignment horizontal="center" vertical="center"/>
    </xf>
    <xf numFmtId="0" fontId="51" fillId="33" borderId="113" xfId="0" applyFont="1" applyFill="1" applyBorder="1" applyAlignment="1">
      <alignment horizontal="center" vertical="center"/>
    </xf>
    <xf numFmtId="0" fontId="51" fillId="33" borderId="114" xfId="0" applyFont="1" applyFill="1" applyBorder="1" applyAlignment="1">
      <alignment horizontal="center" vertical="center"/>
    </xf>
    <xf numFmtId="0" fontId="51" fillId="33" borderId="115" xfId="0" applyFont="1" applyFill="1" applyBorder="1" applyAlignment="1">
      <alignment horizontal="center" vertical="center"/>
    </xf>
    <xf numFmtId="0" fontId="51" fillId="33" borderId="108" xfId="0" applyFont="1" applyFill="1" applyBorder="1" applyAlignment="1">
      <alignment horizontal="center" vertical="center"/>
    </xf>
    <xf numFmtId="0" fontId="51" fillId="33" borderId="10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5.emf" /><Relationship Id="rId10" Type="http://schemas.openxmlformats.org/officeDocument/2006/relationships/image" Target="../media/image16.emf" /><Relationship Id="rId11" Type="http://schemas.openxmlformats.org/officeDocument/2006/relationships/image" Target="../media/image17.emf" /><Relationship Id="rId12" Type="http://schemas.openxmlformats.org/officeDocument/2006/relationships/image" Target="../media/image18.emf" /><Relationship Id="rId13" Type="http://schemas.openxmlformats.org/officeDocument/2006/relationships/image" Target="../media/image19.emf" /><Relationship Id="rId14" Type="http://schemas.openxmlformats.org/officeDocument/2006/relationships/image" Target="../media/image20.emf" /><Relationship Id="rId15" Type="http://schemas.openxmlformats.org/officeDocument/2006/relationships/image" Target="../media/image21.emf" /><Relationship Id="rId16" Type="http://schemas.openxmlformats.org/officeDocument/2006/relationships/image" Target="../media/image22.emf" /><Relationship Id="rId17" Type="http://schemas.openxmlformats.org/officeDocument/2006/relationships/image" Target="../media/image23.emf" /><Relationship Id="rId18" Type="http://schemas.openxmlformats.org/officeDocument/2006/relationships/image" Target="../media/image24.emf" /><Relationship Id="rId19" Type="http://schemas.openxmlformats.org/officeDocument/2006/relationships/image" Target="../media/image25.emf" /><Relationship Id="rId20" Type="http://schemas.openxmlformats.org/officeDocument/2006/relationships/image" Target="../media/image26.emf" /><Relationship Id="rId21" Type="http://schemas.openxmlformats.org/officeDocument/2006/relationships/image" Target="../media/image27.emf" /><Relationship Id="rId22" Type="http://schemas.openxmlformats.org/officeDocument/2006/relationships/image" Target="../media/image28.emf" /><Relationship Id="rId23" Type="http://schemas.openxmlformats.org/officeDocument/2006/relationships/image" Target="../media/image29.emf" /><Relationship Id="rId24" Type="http://schemas.openxmlformats.org/officeDocument/2006/relationships/image" Target="../media/image30.emf" /><Relationship Id="rId25" Type="http://schemas.openxmlformats.org/officeDocument/2006/relationships/image" Target="../media/image31.emf" /><Relationship Id="rId26" Type="http://schemas.openxmlformats.org/officeDocument/2006/relationships/image" Target="../media/image32.emf" /><Relationship Id="rId27" Type="http://schemas.openxmlformats.org/officeDocument/2006/relationships/image" Target="../media/image33.emf" /><Relationship Id="rId28" Type="http://schemas.openxmlformats.org/officeDocument/2006/relationships/image" Target="../media/image34.emf" /><Relationship Id="rId29" Type="http://schemas.openxmlformats.org/officeDocument/2006/relationships/image" Target="../media/image35.emf" /><Relationship Id="rId30" Type="http://schemas.openxmlformats.org/officeDocument/2006/relationships/image" Target="../media/image36.emf" /><Relationship Id="rId31" Type="http://schemas.openxmlformats.org/officeDocument/2006/relationships/image" Target="../media/image37.emf" /><Relationship Id="rId32" Type="http://schemas.openxmlformats.org/officeDocument/2006/relationships/image" Target="../media/image1.emf" /><Relationship Id="rId33" Type="http://schemas.openxmlformats.org/officeDocument/2006/relationships/image" Target="../media/image2.emf" /><Relationship Id="rId34" Type="http://schemas.openxmlformats.org/officeDocument/2006/relationships/image" Target="../media/image4.emf" /><Relationship Id="rId35" Type="http://schemas.openxmlformats.org/officeDocument/2006/relationships/image" Target="../media/image3.emf" /><Relationship Id="rId36" Type="http://schemas.openxmlformats.org/officeDocument/2006/relationships/image" Target="../media/image5.emf" /><Relationship Id="rId3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337</xdr:row>
      <xdr:rowOff>9525</xdr:rowOff>
    </xdr:from>
    <xdr:to>
      <xdr:col>15</xdr:col>
      <xdr:colOff>9525</xdr:colOff>
      <xdr:row>340</xdr:row>
      <xdr:rowOff>9525</xdr:rowOff>
    </xdr:to>
    <xdr:pic>
      <xdr:nvPicPr>
        <xdr:cNvPr id="1" name="Optio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14503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342</xdr:row>
      <xdr:rowOff>28575</xdr:rowOff>
    </xdr:from>
    <xdr:to>
      <xdr:col>13</xdr:col>
      <xdr:colOff>9525</xdr:colOff>
      <xdr:row>345</xdr:row>
      <xdr:rowOff>28575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1802725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337</xdr:row>
      <xdr:rowOff>9525</xdr:rowOff>
    </xdr:from>
    <xdr:to>
      <xdr:col>24</xdr:col>
      <xdr:colOff>19050</xdr:colOff>
      <xdr:row>340</xdr:row>
      <xdr:rowOff>9525</xdr:rowOff>
    </xdr:to>
    <xdr:pic>
      <xdr:nvPicPr>
        <xdr:cNvPr id="3" name="Optio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21450300"/>
          <a:ext cx="1143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342</xdr:row>
      <xdr:rowOff>19050</xdr:rowOff>
    </xdr:from>
    <xdr:to>
      <xdr:col>19</xdr:col>
      <xdr:colOff>19050</xdr:colOff>
      <xdr:row>345</xdr:row>
      <xdr:rowOff>28575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217932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347</xdr:row>
      <xdr:rowOff>9525</xdr:rowOff>
    </xdr:from>
    <xdr:to>
      <xdr:col>15</xdr:col>
      <xdr:colOff>9525</xdr:colOff>
      <xdr:row>350</xdr:row>
      <xdr:rowOff>9525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2211705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357</xdr:row>
      <xdr:rowOff>9525</xdr:rowOff>
    </xdr:from>
    <xdr:to>
      <xdr:col>15</xdr:col>
      <xdr:colOff>9525</xdr:colOff>
      <xdr:row>360</xdr:row>
      <xdr:rowOff>9525</xdr:rowOff>
    </xdr:to>
    <xdr:pic>
      <xdr:nvPicPr>
        <xdr:cNvPr id="6" name="OptionButton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" y="227838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357</xdr:row>
      <xdr:rowOff>9525</xdr:rowOff>
    </xdr:from>
    <xdr:to>
      <xdr:col>26</xdr:col>
      <xdr:colOff>19050</xdr:colOff>
      <xdr:row>360</xdr:row>
      <xdr:rowOff>9525</xdr:rowOff>
    </xdr:to>
    <xdr:pic>
      <xdr:nvPicPr>
        <xdr:cNvPr id="7" name="OptionButton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05050" y="22783800"/>
          <a:ext cx="1428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357</xdr:row>
      <xdr:rowOff>9525</xdr:rowOff>
    </xdr:from>
    <xdr:to>
      <xdr:col>33</xdr:col>
      <xdr:colOff>47625</xdr:colOff>
      <xdr:row>360</xdr:row>
      <xdr:rowOff>9525</xdr:rowOff>
    </xdr:to>
    <xdr:pic>
      <xdr:nvPicPr>
        <xdr:cNvPr id="8" name="OptionButton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62375" y="22783800"/>
          <a:ext cx="1000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362</xdr:row>
      <xdr:rowOff>0</xdr:rowOff>
    </xdr:from>
    <xdr:to>
      <xdr:col>15</xdr:col>
      <xdr:colOff>9525</xdr:colOff>
      <xdr:row>365</xdr:row>
      <xdr:rowOff>0</xdr:rowOff>
    </xdr:to>
    <xdr:pic>
      <xdr:nvPicPr>
        <xdr:cNvPr id="9" name="OptionButton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8275" y="2310765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362</xdr:row>
      <xdr:rowOff>0</xdr:rowOff>
    </xdr:from>
    <xdr:to>
      <xdr:col>19</xdr:col>
      <xdr:colOff>19050</xdr:colOff>
      <xdr:row>365</xdr:row>
      <xdr:rowOff>0</xdr:rowOff>
    </xdr:to>
    <xdr:pic>
      <xdr:nvPicPr>
        <xdr:cNvPr id="10" name="OptionButton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05050" y="23107650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362</xdr:row>
      <xdr:rowOff>0</xdr:rowOff>
    </xdr:from>
    <xdr:to>
      <xdr:col>24</xdr:col>
      <xdr:colOff>28575</xdr:colOff>
      <xdr:row>365</xdr:row>
      <xdr:rowOff>0</xdr:rowOff>
    </xdr:to>
    <xdr:pic>
      <xdr:nvPicPr>
        <xdr:cNvPr id="11" name="OptionButton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28950" y="23107650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367</xdr:row>
      <xdr:rowOff>0</xdr:rowOff>
    </xdr:from>
    <xdr:to>
      <xdr:col>13</xdr:col>
      <xdr:colOff>9525</xdr:colOff>
      <xdr:row>370</xdr:row>
      <xdr:rowOff>9525</xdr:rowOff>
    </xdr:to>
    <xdr:pic>
      <xdr:nvPicPr>
        <xdr:cNvPr id="12" name="OptionButton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38275" y="234410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367</xdr:row>
      <xdr:rowOff>0</xdr:rowOff>
    </xdr:from>
    <xdr:to>
      <xdr:col>19</xdr:col>
      <xdr:colOff>19050</xdr:colOff>
      <xdr:row>370</xdr:row>
      <xdr:rowOff>9525</xdr:rowOff>
    </xdr:to>
    <xdr:pic>
      <xdr:nvPicPr>
        <xdr:cNvPr id="13" name="OptionButton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05050" y="2344102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371</xdr:row>
      <xdr:rowOff>47625</xdr:rowOff>
    </xdr:from>
    <xdr:to>
      <xdr:col>13</xdr:col>
      <xdr:colOff>9525</xdr:colOff>
      <xdr:row>374</xdr:row>
      <xdr:rowOff>57150</xdr:rowOff>
    </xdr:to>
    <xdr:pic>
      <xdr:nvPicPr>
        <xdr:cNvPr id="14" name="OptionButton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38275" y="2375535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371</xdr:row>
      <xdr:rowOff>47625</xdr:rowOff>
    </xdr:from>
    <xdr:to>
      <xdr:col>19</xdr:col>
      <xdr:colOff>19050</xdr:colOff>
      <xdr:row>374</xdr:row>
      <xdr:rowOff>57150</xdr:rowOff>
    </xdr:to>
    <xdr:pic>
      <xdr:nvPicPr>
        <xdr:cNvPr id="15" name="OptionButton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05050" y="2375535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371</xdr:row>
      <xdr:rowOff>47625</xdr:rowOff>
    </xdr:from>
    <xdr:to>
      <xdr:col>26</xdr:col>
      <xdr:colOff>28575</xdr:colOff>
      <xdr:row>374</xdr:row>
      <xdr:rowOff>57150</xdr:rowOff>
    </xdr:to>
    <xdr:pic>
      <xdr:nvPicPr>
        <xdr:cNvPr id="16" name="OptionButton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28950" y="23755350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376</xdr:row>
      <xdr:rowOff>57150</xdr:rowOff>
    </xdr:from>
    <xdr:to>
      <xdr:col>13</xdr:col>
      <xdr:colOff>9525</xdr:colOff>
      <xdr:row>380</xdr:row>
      <xdr:rowOff>0</xdr:rowOff>
    </xdr:to>
    <xdr:pic>
      <xdr:nvPicPr>
        <xdr:cNvPr id="17" name="OptionButton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38275" y="2409825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376</xdr:row>
      <xdr:rowOff>57150</xdr:rowOff>
    </xdr:from>
    <xdr:to>
      <xdr:col>19</xdr:col>
      <xdr:colOff>19050</xdr:colOff>
      <xdr:row>380</xdr:row>
      <xdr:rowOff>0</xdr:rowOff>
    </xdr:to>
    <xdr:pic>
      <xdr:nvPicPr>
        <xdr:cNvPr id="18" name="OptionButton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05050" y="2409825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382</xdr:row>
      <xdr:rowOff>0</xdr:rowOff>
    </xdr:from>
    <xdr:to>
      <xdr:col>13</xdr:col>
      <xdr:colOff>9525</xdr:colOff>
      <xdr:row>385</xdr:row>
      <xdr:rowOff>0</xdr:rowOff>
    </xdr:to>
    <xdr:pic>
      <xdr:nvPicPr>
        <xdr:cNvPr id="19" name="OptionButton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38275" y="24441150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382</xdr:row>
      <xdr:rowOff>0</xdr:rowOff>
    </xdr:from>
    <xdr:to>
      <xdr:col>19</xdr:col>
      <xdr:colOff>19050</xdr:colOff>
      <xdr:row>385</xdr:row>
      <xdr:rowOff>0</xdr:rowOff>
    </xdr:to>
    <xdr:pic>
      <xdr:nvPicPr>
        <xdr:cNvPr id="20" name="OptionButton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305050" y="24441150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347</xdr:row>
      <xdr:rowOff>9525</xdr:rowOff>
    </xdr:from>
    <xdr:to>
      <xdr:col>26</xdr:col>
      <xdr:colOff>19050</xdr:colOff>
      <xdr:row>350</xdr:row>
      <xdr:rowOff>9525</xdr:rowOff>
    </xdr:to>
    <xdr:pic>
      <xdr:nvPicPr>
        <xdr:cNvPr id="21" name="OptionButton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05050" y="22117050"/>
          <a:ext cx="1428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352</xdr:row>
      <xdr:rowOff>9525</xdr:rowOff>
    </xdr:from>
    <xdr:to>
      <xdr:col>18</xdr:col>
      <xdr:colOff>9525</xdr:colOff>
      <xdr:row>355</xdr:row>
      <xdr:rowOff>9525</xdr:rowOff>
    </xdr:to>
    <xdr:pic>
      <xdr:nvPicPr>
        <xdr:cNvPr id="22" name="OptionButton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38275" y="22450425"/>
          <a:ext cx="1143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352</xdr:row>
      <xdr:rowOff>19050</xdr:rowOff>
    </xdr:from>
    <xdr:to>
      <xdr:col>26</xdr:col>
      <xdr:colOff>95250</xdr:colOff>
      <xdr:row>355</xdr:row>
      <xdr:rowOff>19050</xdr:rowOff>
    </xdr:to>
    <xdr:pic>
      <xdr:nvPicPr>
        <xdr:cNvPr id="23" name="OptionButton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43200" y="22459950"/>
          <a:ext cx="1066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398</xdr:row>
      <xdr:rowOff>19050</xdr:rowOff>
    </xdr:from>
    <xdr:to>
      <xdr:col>13</xdr:col>
      <xdr:colOff>9525</xdr:colOff>
      <xdr:row>401</xdr:row>
      <xdr:rowOff>19050</xdr:rowOff>
    </xdr:to>
    <xdr:pic>
      <xdr:nvPicPr>
        <xdr:cNvPr id="24" name="OptionButton1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38275" y="25527000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398</xdr:row>
      <xdr:rowOff>19050</xdr:rowOff>
    </xdr:from>
    <xdr:to>
      <xdr:col>19</xdr:col>
      <xdr:colOff>19050</xdr:colOff>
      <xdr:row>401</xdr:row>
      <xdr:rowOff>19050</xdr:rowOff>
    </xdr:to>
    <xdr:pic>
      <xdr:nvPicPr>
        <xdr:cNvPr id="25" name="OptionButton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305050" y="25527000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403</xdr:row>
      <xdr:rowOff>19050</xdr:rowOff>
    </xdr:from>
    <xdr:to>
      <xdr:col>13</xdr:col>
      <xdr:colOff>9525</xdr:colOff>
      <xdr:row>406</xdr:row>
      <xdr:rowOff>28575</xdr:rowOff>
    </xdr:to>
    <xdr:pic>
      <xdr:nvPicPr>
        <xdr:cNvPr id="26" name="Option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38275" y="2586037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403</xdr:row>
      <xdr:rowOff>19050</xdr:rowOff>
    </xdr:from>
    <xdr:to>
      <xdr:col>19</xdr:col>
      <xdr:colOff>19050</xdr:colOff>
      <xdr:row>406</xdr:row>
      <xdr:rowOff>28575</xdr:rowOff>
    </xdr:to>
    <xdr:pic>
      <xdr:nvPicPr>
        <xdr:cNvPr id="27" name="OptionButton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305050" y="2586037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408</xdr:row>
      <xdr:rowOff>38100</xdr:rowOff>
    </xdr:from>
    <xdr:to>
      <xdr:col>13</xdr:col>
      <xdr:colOff>9525</xdr:colOff>
      <xdr:row>411</xdr:row>
      <xdr:rowOff>47625</xdr:rowOff>
    </xdr:to>
    <xdr:pic>
      <xdr:nvPicPr>
        <xdr:cNvPr id="28" name="OptionButton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38275" y="262128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408</xdr:row>
      <xdr:rowOff>38100</xdr:rowOff>
    </xdr:from>
    <xdr:to>
      <xdr:col>19</xdr:col>
      <xdr:colOff>19050</xdr:colOff>
      <xdr:row>411</xdr:row>
      <xdr:rowOff>47625</xdr:rowOff>
    </xdr:to>
    <xdr:pic>
      <xdr:nvPicPr>
        <xdr:cNvPr id="29" name="OptionButton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305050" y="2621280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413</xdr:row>
      <xdr:rowOff>57150</xdr:rowOff>
    </xdr:from>
    <xdr:to>
      <xdr:col>13</xdr:col>
      <xdr:colOff>9525</xdr:colOff>
      <xdr:row>416</xdr:row>
      <xdr:rowOff>57150</xdr:rowOff>
    </xdr:to>
    <xdr:pic>
      <xdr:nvPicPr>
        <xdr:cNvPr id="30" name="OptionButton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38275" y="26565225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413</xdr:row>
      <xdr:rowOff>57150</xdr:rowOff>
    </xdr:from>
    <xdr:to>
      <xdr:col>19</xdr:col>
      <xdr:colOff>19050</xdr:colOff>
      <xdr:row>416</xdr:row>
      <xdr:rowOff>57150</xdr:rowOff>
    </xdr:to>
    <xdr:pic>
      <xdr:nvPicPr>
        <xdr:cNvPr id="31" name="OptionButton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05050" y="26565225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430</xdr:row>
      <xdr:rowOff>9525</xdr:rowOff>
    </xdr:from>
    <xdr:to>
      <xdr:col>14</xdr:col>
      <xdr:colOff>123825</xdr:colOff>
      <xdr:row>433</xdr:row>
      <xdr:rowOff>9525</xdr:rowOff>
    </xdr:to>
    <xdr:pic>
      <xdr:nvPicPr>
        <xdr:cNvPr id="32" name="OptionButton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38275" y="27651075"/>
          <a:ext cx="685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430</xdr:row>
      <xdr:rowOff>0</xdr:rowOff>
    </xdr:from>
    <xdr:to>
      <xdr:col>22</xdr:col>
      <xdr:colOff>19050</xdr:colOff>
      <xdr:row>433</xdr:row>
      <xdr:rowOff>0</xdr:rowOff>
    </xdr:to>
    <xdr:pic>
      <xdr:nvPicPr>
        <xdr:cNvPr id="33" name="OptionButton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305050" y="27641550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430</xdr:row>
      <xdr:rowOff>9525</xdr:rowOff>
    </xdr:from>
    <xdr:to>
      <xdr:col>30</xdr:col>
      <xdr:colOff>28575</xdr:colOff>
      <xdr:row>433</xdr:row>
      <xdr:rowOff>19050</xdr:rowOff>
    </xdr:to>
    <xdr:pic>
      <xdr:nvPicPr>
        <xdr:cNvPr id="34" name="OptionButton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457575" y="27651075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440</xdr:row>
      <xdr:rowOff>57150</xdr:rowOff>
    </xdr:from>
    <xdr:to>
      <xdr:col>13</xdr:col>
      <xdr:colOff>9525</xdr:colOff>
      <xdr:row>444</xdr:row>
      <xdr:rowOff>0</xdr:rowOff>
    </xdr:to>
    <xdr:pic>
      <xdr:nvPicPr>
        <xdr:cNvPr id="35" name="OptionButton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438275" y="28365450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441</xdr:row>
      <xdr:rowOff>0</xdr:rowOff>
    </xdr:from>
    <xdr:to>
      <xdr:col>19</xdr:col>
      <xdr:colOff>19050</xdr:colOff>
      <xdr:row>444</xdr:row>
      <xdr:rowOff>9525</xdr:rowOff>
    </xdr:to>
    <xdr:pic>
      <xdr:nvPicPr>
        <xdr:cNvPr id="36" name="OptionButton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305050" y="28374975"/>
          <a:ext cx="428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337</xdr:row>
      <xdr:rowOff>9525</xdr:rowOff>
    </xdr:from>
    <xdr:to>
      <xdr:col>31</xdr:col>
      <xdr:colOff>47625</xdr:colOff>
      <xdr:row>340</xdr:row>
      <xdr:rowOff>9525</xdr:rowOff>
    </xdr:to>
    <xdr:pic>
      <xdr:nvPicPr>
        <xdr:cNvPr id="37" name="OptionButton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762375" y="21450300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95250</xdr:colOff>
      <xdr:row>60</xdr:row>
      <xdr:rowOff>9525</xdr:rowOff>
    </xdr:from>
    <xdr:ext cx="0" cy="619125"/>
    <xdr:sp>
      <xdr:nvSpPr>
        <xdr:cNvPr id="38" name="直線コネクタ 2"/>
        <xdr:cNvSpPr>
          <a:spLocks/>
        </xdr:cNvSpPr>
      </xdr:nvSpPr>
      <xdr:spPr>
        <a:xfrm flipH="1">
          <a:off x="3238500" y="42291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95250</xdr:colOff>
      <xdr:row>64</xdr:row>
      <xdr:rowOff>19050</xdr:rowOff>
    </xdr:from>
    <xdr:ext cx="85725" cy="0"/>
    <xdr:sp>
      <xdr:nvSpPr>
        <xdr:cNvPr id="39" name="直線コネクタ 5"/>
        <xdr:cNvSpPr>
          <a:spLocks/>
        </xdr:cNvSpPr>
      </xdr:nvSpPr>
      <xdr:spPr>
        <a:xfrm>
          <a:off x="3238500" y="4505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95250</xdr:colOff>
      <xdr:row>69</xdr:row>
      <xdr:rowOff>28575</xdr:rowOff>
    </xdr:from>
    <xdr:ext cx="85725" cy="0"/>
    <xdr:sp>
      <xdr:nvSpPr>
        <xdr:cNvPr id="40" name="直線コネクタ 70"/>
        <xdr:cNvSpPr>
          <a:spLocks/>
        </xdr:cNvSpPr>
      </xdr:nvSpPr>
      <xdr:spPr>
        <a:xfrm>
          <a:off x="3238500" y="4848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32</xdr:col>
      <xdr:colOff>0</xdr:colOff>
      <xdr:row>71</xdr:row>
      <xdr:rowOff>66675</xdr:rowOff>
    </xdr:from>
    <xdr:ext cx="714375" cy="400050"/>
    <xdr:sp>
      <xdr:nvSpPr>
        <xdr:cNvPr id="41" name="大かっこ 1"/>
        <xdr:cNvSpPr>
          <a:spLocks/>
        </xdr:cNvSpPr>
      </xdr:nvSpPr>
      <xdr:spPr>
        <a:xfrm>
          <a:off x="4572000" y="5019675"/>
          <a:ext cx="714375" cy="400050"/>
        </a:xfrm>
        <a:prstGeom prst="bracketPair">
          <a:avLst>
            <a:gd name="adj" fmla="val -4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409575" cy="342900"/>
    <xdr:sp>
      <xdr:nvSpPr>
        <xdr:cNvPr id="42" name="テキスト ボックス 90"/>
        <xdr:cNvSpPr txBox="1">
          <a:spLocks noChangeArrowheads="1"/>
        </xdr:cNvSpPr>
      </xdr:nvSpPr>
      <xdr:spPr>
        <a:xfrm>
          <a:off x="2171700" y="1619250"/>
          <a:ext cx="409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xdr:txBody>
    </xdr:sp>
    <xdr:clientData/>
  </xdr:oneCellAnchor>
  <xdr:oneCellAnchor>
    <xdr:from>
      <xdr:col>10</xdr:col>
      <xdr:colOff>19050</xdr:colOff>
      <xdr:row>21</xdr:row>
      <xdr:rowOff>0</xdr:rowOff>
    </xdr:from>
    <xdr:ext cx="419100" cy="342900"/>
    <xdr:sp>
      <xdr:nvSpPr>
        <xdr:cNvPr id="43" name="テキスト ボックス 92"/>
        <xdr:cNvSpPr txBox="1">
          <a:spLocks noChangeArrowheads="1"/>
        </xdr:cNvSpPr>
      </xdr:nvSpPr>
      <xdr:spPr>
        <a:xfrm>
          <a:off x="1447800" y="16192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昭和</a:t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409575" cy="342900"/>
    <xdr:sp>
      <xdr:nvSpPr>
        <xdr:cNvPr id="44" name="テキスト ボックス 94"/>
        <xdr:cNvSpPr txBox="1">
          <a:spLocks noChangeArrowheads="1"/>
        </xdr:cNvSpPr>
      </xdr:nvSpPr>
      <xdr:spPr>
        <a:xfrm>
          <a:off x="2171700" y="1952625"/>
          <a:ext cx="409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xdr:txBody>
    </xdr:sp>
    <xdr:clientData/>
  </xdr:oneCellAnchor>
  <xdr:oneCellAnchor>
    <xdr:from>
      <xdr:col>10</xdr:col>
      <xdr:colOff>19050</xdr:colOff>
      <xdr:row>26</xdr:row>
      <xdr:rowOff>0</xdr:rowOff>
    </xdr:from>
    <xdr:ext cx="419100" cy="342900"/>
    <xdr:sp>
      <xdr:nvSpPr>
        <xdr:cNvPr id="45" name="テキスト ボックス 95"/>
        <xdr:cNvSpPr txBox="1">
          <a:spLocks noChangeArrowheads="1"/>
        </xdr:cNvSpPr>
      </xdr:nvSpPr>
      <xdr:spPr>
        <a:xfrm>
          <a:off x="1447800" y="19526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昭和</a:t>
          </a:r>
        </a:p>
      </xdr:txBody>
    </xdr:sp>
    <xdr:clientData/>
  </xdr:oneCellAnchor>
  <xdr:oneCellAnchor>
    <xdr:from>
      <xdr:col>2</xdr:col>
      <xdr:colOff>142875</xdr:colOff>
      <xdr:row>52</xdr:row>
      <xdr:rowOff>0</xdr:rowOff>
    </xdr:from>
    <xdr:ext cx="2000250" cy="342900"/>
    <xdr:sp>
      <xdr:nvSpPr>
        <xdr:cNvPr id="46" name="テキスト ボックス 101"/>
        <xdr:cNvSpPr txBox="1">
          <a:spLocks noChangeArrowheads="1"/>
        </xdr:cNvSpPr>
      </xdr:nvSpPr>
      <xdr:spPr>
        <a:xfrm>
          <a:off x="428625" y="36861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補強コンクリートブロック造の塀</a:t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857250" cy="342900"/>
    <xdr:sp>
      <xdr:nvSpPr>
        <xdr:cNvPr id="47" name="テキスト ボックス 102"/>
        <xdr:cNvSpPr txBox="1">
          <a:spLocks noChangeArrowheads="1"/>
        </xdr:cNvSpPr>
      </xdr:nvSpPr>
      <xdr:spPr>
        <a:xfrm>
          <a:off x="428625" y="4352925"/>
          <a:ext cx="857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組積造の塀</a:t>
          </a:r>
        </a:p>
      </xdr:txBody>
    </xdr:sp>
    <xdr:clientData/>
  </xdr:oneCellAnchor>
  <xdr:oneCellAnchor>
    <xdr:from>
      <xdr:col>23</xdr:col>
      <xdr:colOff>0</xdr:colOff>
      <xdr:row>52</xdr:row>
      <xdr:rowOff>0</xdr:rowOff>
    </xdr:from>
    <xdr:ext cx="876300" cy="342900"/>
    <xdr:sp>
      <xdr:nvSpPr>
        <xdr:cNvPr id="48" name="テキスト ボックス 105"/>
        <xdr:cNvSpPr txBox="1">
          <a:spLocks noChangeArrowheads="1"/>
        </xdr:cNvSpPr>
      </xdr:nvSpPr>
      <xdr:spPr>
        <a:xfrm>
          <a:off x="3286125" y="3686175"/>
          <a:ext cx="876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現行基準適合</a:t>
          </a:r>
        </a:p>
      </xdr:txBody>
    </xdr:sp>
    <xdr:clientData/>
  </xdr:oneCellAnchor>
  <xdr:oneCellAnchor>
    <xdr:from>
      <xdr:col>23</xdr:col>
      <xdr:colOff>0</xdr:colOff>
      <xdr:row>57</xdr:row>
      <xdr:rowOff>9525</xdr:rowOff>
    </xdr:from>
    <xdr:ext cx="723900" cy="333375"/>
    <xdr:sp>
      <xdr:nvSpPr>
        <xdr:cNvPr id="49" name="テキスト ボックス 107"/>
        <xdr:cNvSpPr txBox="1">
          <a:spLocks noChangeArrowheads="1"/>
        </xdr:cNvSpPr>
      </xdr:nvSpPr>
      <xdr:spPr>
        <a:xfrm>
          <a:off x="3286125" y="40290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既存不適格</a:t>
          </a:r>
        </a:p>
      </xdr:txBody>
    </xdr:sp>
    <xdr:clientData/>
  </xdr:oneCellAnchor>
  <xdr:oneCellAnchor>
    <xdr:from>
      <xdr:col>24</xdr:col>
      <xdr:colOff>0</xdr:colOff>
      <xdr:row>62</xdr:row>
      <xdr:rowOff>0</xdr:rowOff>
    </xdr:from>
    <xdr:ext cx="1571625" cy="342900"/>
    <xdr:sp>
      <xdr:nvSpPr>
        <xdr:cNvPr id="50" name="テキスト ボックス 109"/>
        <xdr:cNvSpPr txBox="1">
          <a:spLocks noChangeArrowheads="1"/>
        </xdr:cNvSpPr>
      </xdr:nvSpPr>
      <xdr:spPr>
        <a:xfrm>
          <a:off x="3429000" y="4352925"/>
          <a:ext cx="1571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倒壊の危険性が低い（</a:t>
          </a:r>
          <a:r>
            <a:rPr lang="en-US" cap="none" sz="9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≦</a:t>
          </a:r>
          <a:r>
            <a:rPr lang="en-US" cap="none" sz="9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Q</a:t>
          </a:r>
          <a:r>
            <a:rPr lang="en-US" cap="none" sz="9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）</a:t>
          </a:r>
        </a:p>
      </xdr:txBody>
    </xdr:sp>
    <xdr:clientData/>
  </xdr:oneCellAnchor>
  <xdr:oneCellAnchor>
    <xdr:from>
      <xdr:col>24</xdr:col>
      <xdr:colOff>0</xdr:colOff>
      <xdr:row>67</xdr:row>
      <xdr:rowOff>0</xdr:rowOff>
    </xdr:from>
    <xdr:ext cx="1571625" cy="342900"/>
    <xdr:sp>
      <xdr:nvSpPr>
        <xdr:cNvPr id="51" name="テキスト ボックス 111"/>
        <xdr:cNvSpPr txBox="1">
          <a:spLocks noChangeArrowheads="1"/>
        </xdr:cNvSpPr>
      </xdr:nvSpPr>
      <xdr:spPr>
        <a:xfrm>
          <a:off x="3429000" y="4686300"/>
          <a:ext cx="1571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倒壊の危険性が高い（</a:t>
          </a:r>
          <a:r>
            <a:rPr lang="en-US" cap="none" sz="9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＞</a:t>
          </a:r>
          <a:r>
            <a:rPr lang="en-US" cap="none" sz="9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Q</a:t>
          </a:r>
          <a:r>
            <a:rPr lang="en-US" cap="none" sz="9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）</a:t>
          </a:r>
        </a:p>
      </xdr:txBody>
    </xdr:sp>
    <xdr:clientData/>
  </xdr:oneCellAnchor>
  <xdr:oneCellAnchor>
    <xdr:from>
      <xdr:col>23</xdr:col>
      <xdr:colOff>0</xdr:colOff>
      <xdr:row>71</xdr:row>
      <xdr:rowOff>66675</xdr:rowOff>
    </xdr:from>
    <xdr:ext cx="723900" cy="342900"/>
    <xdr:sp>
      <xdr:nvSpPr>
        <xdr:cNvPr id="52" name="テキスト ボックス 113"/>
        <xdr:cNvSpPr txBox="1">
          <a:spLocks noChangeArrowheads="1"/>
        </xdr:cNvSpPr>
      </xdr:nvSpPr>
      <xdr:spPr>
        <a:xfrm>
          <a:off x="3286125" y="5019675"/>
          <a:ext cx="723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法不適合</a:t>
          </a:r>
        </a:p>
      </xdr:txBody>
    </xdr:sp>
    <xdr:clientData/>
  </xdr:oneCellAnchor>
  <xdr:oneCellAnchor>
    <xdr:from>
      <xdr:col>23</xdr:col>
      <xdr:colOff>0</xdr:colOff>
      <xdr:row>77</xdr:row>
      <xdr:rowOff>0</xdr:rowOff>
    </xdr:from>
    <xdr:ext cx="1019175" cy="333375"/>
    <xdr:sp>
      <xdr:nvSpPr>
        <xdr:cNvPr id="53" name="テキスト ボックス 115"/>
        <xdr:cNvSpPr txBox="1">
          <a:spLocks noChangeArrowheads="1"/>
        </xdr:cNvSpPr>
      </xdr:nvSpPr>
      <xdr:spPr>
        <a:xfrm>
          <a:off x="3286125" y="5353050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２項道路後退線内</a:t>
          </a:r>
        </a:p>
      </xdr:txBody>
    </xdr:sp>
    <xdr:clientData/>
  </xdr:oneCellAnchor>
  <xdr:oneCellAnchor>
    <xdr:from>
      <xdr:col>19</xdr:col>
      <xdr:colOff>9525</xdr:colOff>
      <xdr:row>143</xdr:row>
      <xdr:rowOff>47625</xdr:rowOff>
    </xdr:from>
    <xdr:ext cx="723900" cy="342900"/>
    <xdr:sp>
      <xdr:nvSpPr>
        <xdr:cNvPr id="54" name="テキスト ボックス 118"/>
        <xdr:cNvSpPr txBox="1">
          <a:spLocks noChangeArrowheads="1"/>
        </xdr:cNvSpPr>
      </xdr:nvSpPr>
      <xdr:spPr>
        <a:xfrm>
          <a:off x="2724150" y="9801225"/>
          <a:ext cx="723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付近見取図</a:t>
          </a:r>
        </a:p>
      </xdr:txBody>
    </xdr:sp>
    <xdr:clientData/>
  </xdr:oneCellAnchor>
  <xdr:oneCellAnchor>
    <xdr:from>
      <xdr:col>19</xdr:col>
      <xdr:colOff>28575</xdr:colOff>
      <xdr:row>146</xdr:row>
      <xdr:rowOff>47625</xdr:rowOff>
    </xdr:from>
    <xdr:ext cx="723900" cy="333375"/>
    <xdr:sp>
      <xdr:nvSpPr>
        <xdr:cNvPr id="55" name="テキスト ボックス 120"/>
        <xdr:cNvSpPr txBox="1">
          <a:spLocks noChangeArrowheads="1"/>
        </xdr:cNvSpPr>
      </xdr:nvSpPr>
      <xdr:spPr>
        <a:xfrm>
          <a:off x="2743200" y="10001250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配置図</a:t>
          </a:r>
        </a:p>
      </xdr:txBody>
    </xdr:sp>
    <xdr:clientData/>
  </xdr:oneCellAnchor>
  <xdr:oneCellAnchor>
    <xdr:from>
      <xdr:col>19</xdr:col>
      <xdr:colOff>28575</xdr:colOff>
      <xdr:row>149</xdr:row>
      <xdr:rowOff>66675</xdr:rowOff>
    </xdr:from>
    <xdr:ext cx="1009650" cy="333375"/>
    <xdr:sp>
      <xdr:nvSpPr>
        <xdr:cNvPr id="56" name="テキスト ボックス 122"/>
        <xdr:cNvSpPr txBox="1">
          <a:spLocks noChangeArrowheads="1"/>
        </xdr:cNvSpPr>
      </xdr:nvSpPr>
      <xdr:spPr>
        <a:xfrm>
          <a:off x="2743200" y="10220325"/>
          <a:ext cx="1009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改善計画図</a:t>
          </a:r>
        </a:p>
      </xdr:txBody>
    </xdr:sp>
    <xdr:clientData/>
  </xdr:oneCellAnchor>
  <xdr:oneCellAnchor>
    <xdr:from>
      <xdr:col>19</xdr:col>
      <xdr:colOff>9525</xdr:colOff>
      <xdr:row>153</xdr:row>
      <xdr:rowOff>0</xdr:rowOff>
    </xdr:from>
    <xdr:ext cx="723900" cy="342900"/>
    <xdr:sp>
      <xdr:nvSpPr>
        <xdr:cNvPr id="57" name="テキスト ボックス 124"/>
        <xdr:cNvSpPr txBox="1">
          <a:spLocks noChangeArrowheads="1"/>
        </xdr:cNvSpPr>
      </xdr:nvSpPr>
      <xdr:spPr>
        <a:xfrm>
          <a:off x="2724150" y="10420350"/>
          <a:ext cx="723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  <xdr:oneCellAnchor>
    <xdr:from>
      <xdr:col>43</xdr:col>
      <xdr:colOff>276225</xdr:colOff>
      <xdr:row>198</xdr:row>
      <xdr:rowOff>19050</xdr:rowOff>
    </xdr:from>
    <xdr:ext cx="1733550" cy="295275"/>
    <xdr:sp>
      <xdr:nvSpPr>
        <xdr:cNvPr id="58" name="テキスト ボックス 131"/>
        <xdr:cNvSpPr txBox="1">
          <a:spLocks noChangeArrowheads="1"/>
        </xdr:cNvSpPr>
      </xdr:nvSpPr>
      <xdr:spPr>
        <a:xfrm>
          <a:off x="6781800" y="13344525"/>
          <a:ext cx="1733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・塀の高さは３ｍ以下</a:t>
          </a:r>
        </a:p>
      </xdr:txBody>
    </xdr:sp>
    <xdr:clientData/>
  </xdr:oneCellAnchor>
  <xdr:oneCellAnchor>
    <xdr:from>
      <xdr:col>43</xdr:col>
      <xdr:colOff>295275</xdr:colOff>
      <xdr:row>203</xdr:row>
      <xdr:rowOff>38100</xdr:rowOff>
    </xdr:from>
    <xdr:ext cx="1714500" cy="219075"/>
    <xdr:sp>
      <xdr:nvSpPr>
        <xdr:cNvPr id="59" name="テキスト ボックス 132"/>
        <xdr:cNvSpPr txBox="1">
          <a:spLocks noChangeArrowheads="1"/>
        </xdr:cNvSpPr>
      </xdr:nvSpPr>
      <xdr:spPr>
        <a:xfrm>
          <a:off x="6800850" y="13649325"/>
          <a:ext cx="1714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・高さ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2.2~3m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の場合，</a:t>
          </a:r>
        </a:p>
      </xdr:txBody>
    </xdr:sp>
    <xdr:clientData/>
  </xdr:oneCellAnchor>
  <xdr:oneCellAnchor>
    <xdr:from>
      <xdr:col>44</xdr:col>
      <xdr:colOff>28575</xdr:colOff>
      <xdr:row>206</xdr:row>
      <xdr:rowOff>38100</xdr:rowOff>
    </xdr:from>
    <xdr:ext cx="1733550" cy="219075"/>
    <xdr:sp>
      <xdr:nvSpPr>
        <xdr:cNvPr id="60" name="テキスト ボックス 133"/>
        <xdr:cNvSpPr txBox="1">
          <a:spLocks noChangeArrowheads="1"/>
        </xdr:cNvSpPr>
      </xdr:nvSpPr>
      <xdr:spPr>
        <a:xfrm>
          <a:off x="6858000" y="13820775"/>
          <a:ext cx="1733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控壁は長さ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3.2</a:t>
          </a:r>
          <a:r>
            <a:rPr lang="en-US" cap="none" sz="7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ｍごとに必要</a:t>
          </a:r>
        </a:p>
      </xdr:txBody>
    </xdr:sp>
    <xdr:clientData/>
  </xdr:oneCellAnchor>
  <xdr:oneCellAnchor>
    <xdr:from>
      <xdr:col>43</xdr:col>
      <xdr:colOff>285750</xdr:colOff>
      <xdr:row>209</xdr:row>
      <xdr:rowOff>38100</xdr:rowOff>
    </xdr:from>
    <xdr:ext cx="1724025" cy="219075"/>
    <xdr:sp>
      <xdr:nvSpPr>
        <xdr:cNvPr id="61" name="テキスト ボックス 135"/>
        <xdr:cNvSpPr txBox="1">
          <a:spLocks noChangeArrowheads="1"/>
        </xdr:cNvSpPr>
      </xdr:nvSpPr>
      <xdr:spPr>
        <a:xfrm>
          <a:off x="6791325" y="13992225"/>
          <a:ext cx="1724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・長さ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3.2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ｍ以下ごとに</a:t>
          </a:r>
        </a:p>
      </xdr:txBody>
    </xdr:sp>
    <xdr:clientData/>
  </xdr:oneCellAnchor>
  <xdr:oneCellAnchor>
    <xdr:from>
      <xdr:col>27</xdr:col>
      <xdr:colOff>104775</xdr:colOff>
      <xdr:row>279</xdr:row>
      <xdr:rowOff>9525</xdr:rowOff>
    </xdr:from>
    <xdr:ext cx="1752600" cy="228600"/>
    <xdr:sp>
      <xdr:nvSpPr>
        <xdr:cNvPr id="62" name="テキスト ボックス 145"/>
        <xdr:cNvSpPr txBox="1">
          <a:spLocks noChangeArrowheads="1"/>
        </xdr:cNvSpPr>
      </xdr:nvSpPr>
      <xdr:spPr>
        <a:xfrm>
          <a:off x="3962400" y="18040350"/>
          <a:ext cx="1752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・塀の高さは２ｍ以下</a:t>
          </a:r>
        </a:p>
      </xdr:txBody>
    </xdr:sp>
    <xdr:clientData/>
  </xdr:oneCellAnchor>
  <xdr:oneCellAnchor>
    <xdr:from>
      <xdr:col>27</xdr:col>
      <xdr:colOff>104775</xdr:colOff>
      <xdr:row>304</xdr:row>
      <xdr:rowOff>38100</xdr:rowOff>
    </xdr:from>
    <xdr:ext cx="1419225" cy="228600"/>
    <xdr:sp>
      <xdr:nvSpPr>
        <xdr:cNvPr id="63" name="テキスト ボックス 147"/>
        <xdr:cNvSpPr txBox="1">
          <a:spLocks noChangeArrowheads="1"/>
        </xdr:cNvSpPr>
      </xdr:nvSpPr>
      <xdr:spPr>
        <a:xfrm>
          <a:off x="3962400" y="19497675"/>
          <a:ext cx="1419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・塀の高さは３ｍ以下</a:t>
          </a:r>
        </a:p>
      </xdr:txBody>
    </xdr:sp>
    <xdr:clientData/>
  </xdr:oneCellAnchor>
  <xdr:oneCellAnchor>
    <xdr:from>
      <xdr:col>5</xdr:col>
      <xdr:colOff>104775</xdr:colOff>
      <xdr:row>277</xdr:row>
      <xdr:rowOff>9525</xdr:rowOff>
    </xdr:from>
    <xdr:ext cx="1314450" cy="285750"/>
    <xdr:sp>
      <xdr:nvSpPr>
        <xdr:cNvPr id="64" name="テキスト ボックス 148"/>
        <xdr:cNvSpPr txBox="1">
          <a:spLocks noChangeArrowheads="1"/>
        </xdr:cNvSpPr>
      </xdr:nvSpPr>
      <xdr:spPr>
        <a:xfrm>
          <a:off x="819150" y="17926050"/>
          <a:ext cx="1314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・塀の高さは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1.2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ｍ以下</a:t>
          </a:r>
        </a:p>
      </xdr:txBody>
    </xdr:sp>
    <xdr:clientData/>
  </xdr:oneCellAnchor>
  <xdr:oneCellAnchor>
    <xdr:from>
      <xdr:col>5</xdr:col>
      <xdr:colOff>104775</xdr:colOff>
      <xdr:row>281</xdr:row>
      <xdr:rowOff>47625</xdr:rowOff>
    </xdr:from>
    <xdr:ext cx="2762250" cy="295275"/>
    <xdr:sp>
      <xdr:nvSpPr>
        <xdr:cNvPr id="65" name="テキスト ボックス 150"/>
        <xdr:cNvSpPr txBox="1">
          <a:spLocks noChangeArrowheads="1"/>
        </xdr:cNvSpPr>
      </xdr:nvSpPr>
      <xdr:spPr>
        <a:xfrm>
          <a:off x="819150" y="18192750"/>
          <a:ext cx="2762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・壁の厚さはその部分から壁頂までの垂直距離の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1/10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以上</a:t>
          </a:r>
        </a:p>
      </xdr:txBody>
    </xdr:sp>
    <xdr:clientData/>
  </xdr:oneCellAnchor>
  <xdr:oneCellAnchor>
    <xdr:from>
      <xdr:col>5</xdr:col>
      <xdr:colOff>104775</xdr:colOff>
      <xdr:row>289</xdr:row>
      <xdr:rowOff>19050</xdr:rowOff>
    </xdr:from>
    <xdr:ext cx="2914650" cy="285750"/>
    <xdr:sp>
      <xdr:nvSpPr>
        <xdr:cNvPr id="66" name="テキスト ボックス 152"/>
        <xdr:cNvSpPr txBox="1">
          <a:spLocks noChangeArrowheads="1"/>
        </xdr:cNvSpPr>
      </xdr:nvSpPr>
      <xdr:spPr>
        <a:xfrm>
          <a:off x="819150" y="18621375"/>
          <a:ext cx="2914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・長さ４ｍ以下ごとに壁厚の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1.5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倍以上突出した控壁を設置</a:t>
          </a:r>
        </a:p>
      </xdr:txBody>
    </xdr:sp>
    <xdr:clientData/>
  </xdr:oneCellAnchor>
  <xdr:oneCellAnchor>
    <xdr:from>
      <xdr:col>6</xdr:col>
      <xdr:colOff>66675</xdr:colOff>
      <xdr:row>292</xdr:row>
      <xdr:rowOff>38100</xdr:rowOff>
    </xdr:from>
    <xdr:ext cx="2905125" cy="257175"/>
    <xdr:sp>
      <xdr:nvSpPr>
        <xdr:cNvPr id="67" name="テキスト ボックス 153"/>
        <xdr:cNvSpPr txBox="1">
          <a:spLocks noChangeArrowheads="1"/>
        </xdr:cNvSpPr>
      </xdr:nvSpPr>
      <xdr:spPr>
        <a:xfrm>
          <a:off x="923925" y="18811875"/>
          <a:ext cx="2905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（壁厚がその部分から壁頂までの垂直距離の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1.5/10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以上の</a:t>
          </a:r>
        </a:p>
      </xdr:txBody>
    </xdr:sp>
    <xdr:clientData/>
  </xdr:oneCellAnchor>
  <xdr:oneCellAnchor>
    <xdr:from>
      <xdr:col>6</xdr:col>
      <xdr:colOff>133350</xdr:colOff>
      <xdr:row>295</xdr:row>
      <xdr:rowOff>28575</xdr:rowOff>
    </xdr:from>
    <xdr:ext cx="2914650" cy="238125"/>
    <xdr:sp>
      <xdr:nvSpPr>
        <xdr:cNvPr id="68" name="テキスト ボックス 154"/>
        <xdr:cNvSpPr txBox="1">
          <a:spLocks noChangeArrowheads="1"/>
        </xdr:cNvSpPr>
      </xdr:nvSpPr>
      <xdr:spPr>
        <a:xfrm>
          <a:off x="990600" y="18973800"/>
          <a:ext cx="2914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場合は不要）</a:t>
          </a:r>
        </a:p>
      </xdr:txBody>
    </xdr:sp>
    <xdr:clientData/>
  </xdr:oneCellAnchor>
  <xdr:oneCellAnchor>
    <xdr:from>
      <xdr:col>5</xdr:col>
      <xdr:colOff>104775</xdr:colOff>
      <xdr:row>302</xdr:row>
      <xdr:rowOff>38100</xdr:rowOff>
    </xdr:from>
    <xdr:ext cx="2609850" cy="285750"/>
    <xdr:sp>
      <xdr:nvSpPr>
        <xdr:cNvPr id="69" name="テキスト ボックス 156"/>
        <xdr:cNvSpPr txBox="1">
          <a:spLocks noChangeArrowheads="1"/>
        </xdr:cNvSpPr>
      </xdr:nvSpPr>
      <xdr:spPr>
        <a:xfrm>
          <a:off x="819150" y="19383375"/>
          <a:ext cx="2609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・基礎の根入れの深さは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㎝以上</a:t>
          </a:r>
        </a:p>
      </xdr:txBody>
    </xdr:sp>
    <xdr:clientData/>
  </xdr:oneCellAnchor>
  <xdr:oneCellAnchor>
    <xdr:from>
      <xdr:col>7</xdr:col>
      <xdr:colOff>0</xdr:colOff>
      <xdr:row>88</xdr:row>
      <xdr:rowOff>9525</xdr:rowOff>
    </xdr:from>
    <xdr:ext cx="857250" cy="323850"/>
    <xdr:sp>
      <xdr:nvSpPr>
        <xdr:cNvPr id="70" name="テキスト ボックス 149"/>
        <xdr:cNvSpPr txBox="1">
          <a:spLocks noChangeArrowheads="1"/>
        </xdr:cNvSpPr>
      </xdr:nvSpPr>
      <xdr:spPr>
        <a:xfrm>
          <a:off x="1000125" y="6096000"/>
          <a:ext cx="857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工事完了まで</a:t>
          </a:r>
        </a:p>
      </xdr:txBody>
    </xdr:sp>
    <xdr:clientData/>
  </xdr:oneCellAnchor>
  <xdr:oneCellAnchor>
    <xdr:from>
      <xdr:col>6</xdr:col>
      <xdr:colOff>142875</xdr:colOff>
      <xdr:row>93</xdr:row>
      <xdr:rowOff>9525</xdr:rowOff>
    </xdr:from>
    <xdr:ext cx="4572000" cy="323850"/>
    <xdr:sp>
      <xdr:nvSpPr>
        <xdr:cNvPr id="71" name="テキスト ボックス 151"/>
        <xdr:cNvSpPr txBox="1">
          <a:spLocks noChangeArrowheads="1"/>
        </xdr:cNvSpPr>
      </xdr:nvSpPr>
      <xdr:spPr>
        <a:xfrm>
          <a:off x="1000125" y="6429375"/>
          <a:ext cx="4572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その他（　　　　　　　　　　　　　　　　　　　　　　　　　　）</a:t>
          </a:r>
        </a:p>
      </xdr:txBody>
    </xdr:sp>
    <xdr:clientData/>
  </xdr:oneCellAnchor>
  <xdr:oneCellAnchor>
    <xdr:from>
      <xdr:col>5</xdr:col>
      <xdr:colOff>85725</xdr:colOff>
      <xdr:row>97</xdr:row>
      <xdr:rowOff>19050</xdr:rowOff>
    </xdr:from>
    <xdr:ext cx="4953000" cy="333375"/>
    <xdr:sp>
      <xdr:nvSpPr>
        <xdr:cNvPr id="72" name="テキスト ボックス 155"/>
        <xdr:cNvSpPr txBox="1">
          <a:spLocks noChangeArrowheads="1"/>
        </xdr:cNvSpPr>
      </xdr:nvSpPr>
      <xdr:spPr>
        <a:xfrm>
          <a:off x="800100" y="6705600"/>
          <a:ext cx="4953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不適合の内容</a:t>
          </a:r>
        </a:p>
      </xdr:txBody>
    </xdr:sp>
    <xdr:clientData/>
  </xdr:oneCellAnchor>
  <xdr:oneCellAnchor>
    <xdr:from>
      <xdr:col>5</xdr:col>
      <xdr:colOff>85725</xdr:colOff>
      <xdr:row>104</xdr:row>
      <xdr:rowOff>9525</xdr:rowOff>
    </xdr:from>
    <xdr:ext cx="4953000" cy="333375"/>
    <xdr:sp>
      <xdr:nvSpPr>
        <xdr:cNvPr id="73" name="テキスト ボックス 157"/>
        <xdr:cNvSpPr txBox="1">
          <a:spLocks noChangeArrowheads="1"/>
        </xdr:cNvSpPr>
      </xdr:nvSpPr>
      <xdr:spPr>
        <a:xfrm>
          <a:off x="800100" y="7162800"/>
          <a:ext cx="4953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改善方法</a:t>
          </a:r>
        </a:p>
      </xdr:txBody>
    </xdr:sp>
    <xdr:clientData/>
  </xdr:oneCellAnchor>
  <xdr:oneCellAnchor>
    <xdr:from>
      <xdr:col>43</xdr:col>
      <xdr:colOff>209550</xdr:colOff>
      <xdr:row>190</xdr:row>
      <xdr:rowOff>28575</xdr:rowOff>
    </xdr:from>
    <xdr:ext cx="1790700" cy="295275"/>
    <xdr:sp>
      <xdr:nvSpPr>
        <xdr:cNvPr id="74" name="テキスト ボックス 161"/>
        <xdr:cNvSpPr txBox="1">
          <a:spLocks noChangeArrowheads="1"/>
        </xdr:cNvSpPr>
      </xdr:nvSpPr>
      <xdr:spPr>
        <a:xfrm>
          <a:off x="6715125" y="12896850"/>
          <a:ext cx="1790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次に定める基準に適合</a:t>
          </a:r>
        </a:p>
      </xdr:txBody>
    </xdr:sp>
    <xdr:clientData/>
  </xdr:oneCellAnchor>
  <xdr:oneCellAnchor>
    <xdr:from>
      <xdr:col>43</xdr:col>
      <xdr:colOff>276225</xdr:colOff>
      <xdr:row>195</xdr:row>
      <xdr:rowOff>9525</xdr:rowOff>
    </xdr:from>
    <xdr:ext cx="1733550" cy="219075"/>
    <xdr:sp>
      <xdr:nvSpPr>
        <xdr:cNvPr id="75" name="テキスト ボックス 162"/>
        <xdr:cNvSpPr txBox="1">
          <a:spLocks noChangeArrowheads="1"/>
        </xdr:cNvSpPr>
      </xdr:nvSpPr>
      <xdr:spPr>
        <a:xfrm>
          <a:off x="6781800" y="13163550"/>
          <a:ext cx="1733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S56.5.31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以前に設置</a:t>
          </a:r>
        </a:p>
      </xdr:txBody>
    </xdr:sp>
    <xdr:clientData/>
  </xdr:oneCellAnchor>
  <xdr:oneCellAnchor>
    <xdr:from>
      <xdr:col>43</xdr:col>
      <xdr:colOff>295275</xdr:colOff>
      <xdr:row>212</xdr:row>
      <xdr:rowOff>28575</xdr:rowOff>
    </xdr:from>
    <xdr:ext cx="1724025" cy="219075"/>
    <xdr:sp>
      <xdr:nvSpPr>
        <xdr:cNvPr id="76" name="テキスト ボックス 163"/>
        <xdr:cNvSpPr txBox="1">
          <a:spLocks noChangeArrowheads="1"/>
        </xdr:cNvSpPr>
      </xdr:nvSpPr>
      <xdr:spPr>
        <a:xfrm>
          <a:off x="6800850" y="14154150"/>
          <a:ext cx="1724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　塀の高さの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1/5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以上</a:t>
          </a:r>
        </a:p>
      </xdr:txBody>
    </xdr:sp>
    <xdr:clientData/>
  </xdr:oneCellAnchor>
  <xdr:oneCellAnchor>
    <xdr:from>
      <xdr:col>2</xdr:col>
      <xdr:colOff>66675</xdr:colOff>
      <xdr:row>271</xdr:row>
      <xdr:rowOff>28575</xdr:rowOff>
    </xdr:from>
    <xdr:ext cx="1790700" cy="295275"/>
    <xdr:sp>
      <xdr:nvSpPr>
        <xdr:cNvPr id="77" name="テキスト ボックス 170"/>
        <xdr:cNvSpPr txBox="1">
          <a:spLocks noChangeArrowheads="1"/>
        </xdr:cNvSpPr>
      </xdr:nvSpPr>
      <xdr:spPr>
        <a:xfrm>
          <a:off x="352425" y="17602200"/>
          <a:ext cx="1790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各号に定める基準に適合</a:t>
          </a:r>
        </a:p>
      </xdr:txBody>
    </xdr:sp>
    <xdr:clientData/>
  </xdr:oneCellAnchor>
  <xdr:oneCellAnchor>
    <xdr:from>
      <xdr:col>27</xdr:col>
      <xdr:colOff>76200</xdr:colOff>
      <xdr:row>271</xdr:row>
      <xdr:rowOff>28575</xdr:rowOff>
    </xdr:from>
    <xdr:ext cx="1590675" cy="295275"/>
    <xdr:sp>
      <xdr:nvSpPr>
        <xdr:cNvPr id="78" name="テキスト ボックス 174"/>
        <xdr:cNvSpPr txBox="1">
          <a:spLocks noChangeArrowheads="1"/>
        </xdr:cNvSpPr>
      </xdr:nvSpPr>
      <xdr:spPr>
        <a:xfrm>
          <a:off x="3933825" y="17602200"/>
          <a:ext cx="1590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次に定める基準に適合</a:t>
          </a:r>
        </a:p>
      </xdr:txBody>
    </xdr:sp>
    <xdr:clientData/>
  </xdr:oneCellAnchor>
  <xdr:oneCellAnchor>
    <xdr:from>
      <xdr:col>42</xdr:col>
      <xdr:colOff>28575</xdr:colOff>
      <xdr:row>296</xdr:row>
      <xdr:rowOff>28575</xdr:rowOff>
    </xdr:from>
    <xdr:ext cx="1247775" cy="219075"/>
    <xdr:sp>
      <xdr:nvSpPr>
        <xdr:cNvPr id="79" name="テキスト ボックス 179"/>
        <xdr:cNvSpPr txBox="1">
          <a:spLocks noChangeArrowheads="1"/>
        </xdr:cNvSpPr>
      </xdr:nvSpPr>
      <xdr:spPr>
        <a:xfrm>
          <a:off x="6210300" y="19030950"/>
          <a:ext cx="1247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S45.12.31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以前に設置）</a:t>
          </a:r>
        </a:p>
      </xdr:txBody>
    </xdr:sp>
    <xdr:clientData/>
  </xdr:oneCellAnchor>
  <xdr:oneCellAnchor>
    <xdr:from>
      <xdr:col>28</xdr:col>
      <xdr:colOff>9525</xdr:colOff>
      <xdr:row>300</xdr:row>
      <xdr:rowOff>38100</xdr:rowOff>
    </xdr:from>
    <xdr:ext cx="1266825" cy="285750"/>
    <xdr:sp>
      <xdr:nvSpPr>
        <xdr:cNvPr id="80" name="テキスト ボックス 188"/>
        <xdr:cNvSpPr txBox="1">
          <a:spLocks noChangeArrowheads="1"/>
        </xdr:cNvSpPr>
      </xdr:nvSpPr>
      <xdr:spPr>
        <a:xfrm>
          <a:off x="4010025" y="19269075"/>
          <a:ext cx="1266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(S45.12.31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以前に設置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)</a:t>
          </a:r>
        </a:p>
      </xdr:txBody>
    </xdr:sp>
    <xdr:clientData/>
  </xdr:oneCellAnchor>
  <xdr:oneCellAnchor>
    <xdr:from>
      <xdr:col>5</xdr:col>
      <xdr:colOff>104775</xdr:colOff>
      <xdr:row>195</xdr:row>
      <xdr:rowOff>38100</xdr:rowOff>
    </xdr:from>
    <xdr:ext cx="1162050" cy="276225"/>
    <xdr:sp>
      <xdr:nvSpPr>
        <xdr:cNvPr id="81" name="テキスト ボックス 167"/>
        <xdr:cNvSpPr txBox="1">
          <a:spLocks noChangeArrowheads="1"/>
        </xdr:cNvSpPr>
      </xdr:nvSpPr>
      <xdr:spPr>
        <a:xfrm>
          <a:off x="819150" y="13192125"/>
          <a:ext cx="1162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・塀の高さは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2.2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ｍ以下</a:t>
          </a:r>
        </a:p>
      </xdr:txBody>
    </xdr:sp>
    <xdr:clientData/>
  </xdr:oneCellAnchor>
  <xdr:oneCellAnchor>
    <xdr:from>
      <xdr:col>5</xdr:col>
      <xdr:colOff>104775</xdr:colOff>
      <xdr:row>200</xdr:row>
      <xdr:rowOff>38100</xdr:rowOff>
    </xdr:from>
    <xdr:ext cx="2857500" cy="228600"/>
    <xdr:sp>
      <xdr:nvSpPr>
        <xdr:cNvPr id="82" name="テキスト ボックス 168"/>
        <xdr:cNvSpPr txBox="1">
          <a:spLocks noChangeArrowheads="1"/>
        </xdr:cNvSpPr>
      </xdr:nvSpPr>
      <xdr:spPr>
        <a:xfrm>
          <a:off x="819150" y="13477875"/>
          <a:ext cx="2857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・壁の厚さは，高さ２ｍ以下は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㎝以上又は高さ２ｍから</a:t>
          </a:r>
        </a:p>
      </xdr:txBody>
    </xdr:sp>
    <xdr:clientData/>
  </xdr:oneCellAnchor>
  <xdr:oneCellAnchor>
    <xdr:from>
      <xdr:col>5</xdr:col>
      <xdr:colOff>104775</xdr:colOff>
      <xdr:row>203</xdr:row>
      <xdr:rowOff>38100</xdr:rowOff>
    </xdr:from>
    <xdr:ext cx="2171700" cy="228600"/>
    <xdr:sp>
      <xdr:nvSpPr>
        <xdr:cNvPr id="83" name="テキスト ボックス 169"/>
        <xdr:cNvSpPr txBox="1">
          <a:spLocks noChangeArrowheads="1"/>
        </xdr:cNvSpPr>
      </xdr:nvSpPr>
      <xdr:spPr>
        <a:xfrm>
          <a:off x="819150" y="13649325"/>
          <a:ext cx="2171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2.2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ｍ以下は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㎝以上</a:t>
          </a:r>
        </a:p>
      </xdr:txBody>
    </xdr:sp>
    <xdr:clientData/>
  </xdr:oneCellAnchor>
  <xdr:oneCellAnchor>
    <xdr:from>
      <xdr:col>5</xdr:col>
      <xdr:colOff>104775</xdr:colOff>
      <xdr:row>206</xdr:row>
      <xdr:rowOff>38100</xdr:rowOff>
    </xdr:from>
    <xdr:ext cx="2190750" cy="228600"/>
    <xdr:sp>
      <xdr:nvSpPr>
        <xdr:cNvPr id="84" name="テキスト ボックス 171"/>
        <xdr:cNvSpPr txBox="1">
          <a:spLocks noChangeArrowheads="1"/>
        </xdr:cNvSpPr>
      </xdr:nvSpPr>
      <xdr:spPr>
        <a:xfrm>
          <a:off x="819150" y="13820775"/>
          <a:ext cx="2190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・壁の頂部及び基礎の配筋は９㎜以上</a:t>
          </a:r>
        </a:p>
      </xdr:txBody>
    </xdr:sp>
    <xdr:clientData/>
  </xdr:oneCellAnchor>
  <xdr:oneCellAnchor>
    <xdr:from>
      <xdr:col>5</xdr:col>
      <xdr:colOff>104775</xdr:colOff>
      <xdr:row>209</xdr:row>
      <xdr:rowOff>38100</xdr:rowOff>
    </xdr:from>
    <xdr:ext cx="2190750" cy="228600"/>
    <xdr:sp>
      <xdr:nvSpPr>
        <xdr:cNvPr id="85" name="テキスト ボックス 172"/>
        <xdr:cNvSpPr txBox="1">
          <a:spLocks noChangeArrowheads="1"/>
        </xdr:cNvSpPr>
      </xdr:nvSpPr>
      <xdr:spPr>
        <a:xfrm>
          <a:off x="819150" y="13992225"/>
          <a:ext cx="2190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・壁の端部及び隅角部の縦筋は９㎜以上</a:t>
          </a:r>
        </a:p>
      </xdr:txBody>
    </xdr:sp>
    <xdr:clientData/>
  </xdr:oneCellAnchor>
  <xdr:oneCellAnchor>
    <xdr:from>
      <xdr:col>5</xdr:col>
      <xdr:colOff>104775</xdr:colOff>
      <xdr:row>212</xdr:row>
      <xdr:rowOff>38100</xdr:rowOff>
    </xdr:from>
    <xdr:ext cx="2867025" cy="285750"/>
    <xdr:sp>
      <xdr:nvSpPr>
        <xdr:cNvPr id="86" name="テキスト ボックス 173"/>
        <xdr:cNvSpPr txBox="1">
          <a:spLocks noChangeArrowheads="1"/>
        </xdr:cNvSpPr>
      </xdr:nvSpPr>
      <xdr:spPr>
        <a:xfrm>
          <a:off x="819150" y="14163675"/>
          <a:ext cx="2867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・壁内には９㎜以上の鉄筋を縦横に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80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㎝以下の間隔で配置</a:t>
          </a:r>
        </a:p>
      </xdr:txBody>
    </xdr:sp>
    <xdr:clientData/>
  </xdr:oneCellAnchor>
  <xdr:oneCellAnchor>
    <xdr:from>
      <xdr:col>5</xdr:col>
      <xdr:colOff>104775</xdr:colOff>
      <xdr:row>217</xdr:row>
      <xdr:rowOff>38100</xdr:rowOff>
    </xdr:from>
    <xdr:ext cx="2857500" cy="228600"/>
    <xdr:sp>
      <xdr:nvSpPr>
        <xdr:cNvPr id="87" name="テキスト ボックス 175"/>
        <xdr:cNvSpPr txBox="1">
          <a:spLocks noChangeArrowheads="1"/>
        </xdr:cNvSpPr>
      </xdr:nvSpPr>
      <xdr:spPr>
        <a:xfrm>
          <a:off x="819150" y="14449425"/>
          <a:ext cx="2857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・長さ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3.4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ｍ以下ごとに塀の高さの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1/5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以上突出した控壁を</a:t>
          </a:r>
        </a:p>
      </xdr:txBody>
    </xdr:sp>
    <xdr:clientData/>
  </xdr:oneCellAnchor>
  <xdr:oneCellAnchor>
    <xdr:from>
      <xdr:col>6</xdr:col>
      <xdr:colOff>66675</xdr:colOff>
      <xdr:row>220</xdr:row>
      <xdr:rowOff>38100</xdr:rowOff>
    </xdr:from>
    <xdr:ext cx="2181225" cy="228600"/>
    <xdr:sp>
      <xdr:nvSpPr>
        <xdr:cNvPr id="88" name="テキスト ボックス 176"/>
        <xdr:cNvSpPr txBox="1">
          <a:spLocks noChangeArrowheads="1"/>
        </xdr:cNvSpPr>
      </xdr:nvSpPr>
      <xdr:spPr>
        <a:xfrm>
          <a:off x="923925" y="14620875"/>
          <a:ext cx="2181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設置（高さ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1.2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ｍ以下の塀は除く）</a:t>
          </a:r>
        </a:p>
      </xdr:txBody>
    </xdr:sp>
    <xdr:clientData/>
  </xdr:oneCellAnchor>
  <xdr:oneCellAnchor>
    <xdr:from>
      <xdr:col>5</xdr:col>
      <xdr:colOff>104775</xdr:colOff>
      <xdr:row>223</xdr:row>
      <xdr:rowOff>38100</xdr:rowOff>
    </xdr:from>
    <xdr:ext cx="2619375" cy="219075"/>
    <xdr:sp>
      <xdr:nvSpPr>
        <xdr:cNvPr id="89" name="テキスト ボックス 177"/>
        <xdr:cNvSpPr txBox="1">
          <a:spLocks noChangeArrowheads="1"/>
        </xdr:cNvSpPr>
      </xdr:nvSpPr>
      <xdr:spPr>
        <a:xfrm>
          <a:off x="819150" y="14792325"/>
          <a:ext cx="2619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・縦筋は壁の頂部及び基礎の横筋にかぎかけ</a:t>
          </a:r>
        </a:p>
      </xdr:txBody>
    </xdr:sp>
    <xdr:clientData/>
  </xdr:oneCellAnchor>
  <xdr:oneCellAnchor>
    <xdr:from>
      <xdr:col>6</xdr:col>
      <xdr:colOff>38100</xdr:colOff>
      <xdr:row>227</xdr:row>
      <xdr:rowOff>0</xdr:rowOff>
    </xdr:from>
    <xdr:ext cx="2476500" cy="209550"/>
    <xdr:sp>
      <xdr:nvSpPr>
        <xdr:cNvPr id="90" name="テキスト ボックス 180"/>
        <xdr:cNvSpPr txBox="1">
          <a:spLocks noChangeArrowheads="1"/>
        </xdr:cNvSpPr>
      </xdr:nvSpPr>
      <xdr:spPr>
        <a:xfrm>
          <a:off x="895350" y="14982825"/>
          <a:ext cx="2476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（基礎のかぎ掛けは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40d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以上基礎に定着でも可）</a:t>
          </a:r>
        </a:p>
      </xdr:txBody>
    </xdr:sp>
    <xdr:clientData/>
  </xdr:oneCellAnchor>
  <xdr:oneCellAnchor>
    <xdr:from>
      <xdr:col>5</xdr:col>
      <xdr:colOff>104775</xdr:colOff>
      <xdr:row>228</xdr:row>
      <xdr:rowOff>47625</xdr:rowOff>
    </xdr:from>
    <xdr:ext cx="2476500" cy="304800"/>
    <xdr:sp>
      <xdr:nvSpPr>
        <xdr:cNvPr id="91" name="テキスト ボックス 181"/>
        <xdr:cNvSpPr txBox="1">
          <a:spLocks noChangeArrowheads="1"/>
        </xdr:cNvSpPr>
      </xdr:nvSpPr>
      <xdr:spPr>
        <a:xfrm>
          <a:off x="819150" y="15087600"/>
          <a:ext cx="2476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・横筋は，壁の端部及び隅角部の縦筋にかぎ掛け</a:t>
          </a:r>
        </a:p>
      </xdr:txBody>
    </xdr:sp>
    <xdr:clientData/>
  </xdr:oneCellAnchor>
  <xdr:oneCellAnchor>
    <xdr:from>
      <xdr:col>5</xdr:col>
      <xdr:colOff>104775</xdr:colOff>
      <xdr:row>232</xdr:row>
      <xdr:rowOff>38100</xdr:rowOff>
    </xdr:from>
    <xdr:ext cx="2619375" cy="219075"/>
    <xdr:sp>
      <xdr:nvSpPr>
        <xdr:cNvPr id="92" name="テキスト ボックス 182"/>
        <xdr:cNvSpPr txBox="1">
          <a:spLocks noChangeArrowheads="1"/>
        </xdr:cNvSpPr>
      </xdr:nvSpPr>
      <xdr:spPr>
        <a:xfrm>
          <a:off x="819150" y="15306675"/>
          <a:ext cx="2619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・基礎の丈は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35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㎝以上とし根入れの深さは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㎝以上</a:t>
          </a:r>
        </a:p>
      </xdr:txBody>
    </xdr:sp>
    <xdr:clientData/>
  </xdr:oneCellAnchor>
  <xdr:oneCellAnchor>
    <xdr:from>
      <xdr:col>6</xdr:col>
      <xdr:colOff>57150</xdr:colOff>
      <xdr:row>235</xdr:row>
      <xdr:rowOff>38100</xdr:rowOff>
    </xdr:from>
    <xdr:ext cx="2476500" cy="228600"/>
    <xdr:sp>
      <xdr:nvSpPr>
        <xdr:cNvPr id="93" name="テキスト ボックス 183"/>
        <xdr:cNvSpPr txBox="1">
          <a:spLocks noChangeArrowheads="1"/>
        </xdr:cNvSpPr>
      </xdr:nvSpPr>
      <xdr:spPr>
        <a:xfrm>
          <a:off x="914400" y="15478125"/>
          <a:ext cx="2476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（高さ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1.2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ｍ以下の塀は除く）</a:t>
          </a:r>
        </a:p>
      </xdr:txBody>
    </xdr:sp>
    <xdr:clientData/>
  </xdr:oneCellAnchor>
  <xdr:oneCellAnchor>
    <xdr:from>
      <xdr:col>27</xdr:col>
      <xdr:colOff>142875</xdr:colOff>
      <xdr:row>197</xdr:row>
      <xdr:rowOff>28575</xdr:rowOff>
    </xdr:from>
    <xdr:ext cx="1524000" cy="295275"/>
    <xdr:sp>
      <xdr:nvSpPr>
        <xdr:cNvPr id="94" name="テキスト ボックス 184"/>
        <xdr:cNvSpPr txBox="1">
          <a:spLocks noChangeArrowheads="1"/>
        </xdr:cNvSpPr>
      </xdr:nvSpPr>
      <xdr:spPr>
        <a:xfrm>
          <a:off x="4000500" y="13296900"/>
          <a:ext cx="1524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・塀の高さは３ｍ以下</a:t>
          </a:r>
        </a:p>
      </xdr:txBody>
    </xdr:sp>
    <xdr:clientData/>
  </xdr:oneCellAnchor>
  <xdr:oneCellAnchor>
    <xdr:from>
      <xdr:col>27</xdr:col>
      <xdr:colOff>133350</xdr:colOff>
      <xdr:row>200</xdr:row>
      <xdr:rowOff>38100</xdr:rowOff>
    </xdr:from>
    <xdr:ext cx="1714500" cy="228600"/>
    <xdr:sp>
      <xdr:nvSpPr>
        <xdr:cNvPr id="95" name="テキスト ボックス 186"/>
        <xdr:cNvSpPr txBox="1">
          <a:spLocks noChangeArrowheads="1"/>
        </xdr:cNvSpPr>
      </xdr:nvSpPr>
      <xdr:spPr>
        <a:xfrm>
          <a:off x="3990975" y="13477875"/>
          <a:ext cx="1714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・長さ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3.2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ｍ以下ごとに塀の高さの</a:t>
          </a:r>
        </a:p>
      </xdr:txBody>
    </xdr:sp>
    <xdr:clientData/>
  </xdr:oneCellAnchor>
  <xdr:oneCellAnchor>
    <xdr:from>
      <xdr:col>2</xdr:col>
      <xdr:colOff>76200</xdr:colOff>
      <xdr:row>191</xdr:row>
      <xdr:rowOff>38100</xdr:rowOff>
    </xdr:from>
    <xdr:ext cx="1781175" cy="285750"/>
    <xdr:sp>
      <xdr:nvSpPr>
        <xdr:cNvPr id="96" name="テキスト ボックス 189"/>
        <xdr:cNvSpPr txBox="1">
          <a:spLocks noChangeArrowheads="1"/>
        </xdr:cNvSpPr>
      </xdr:nvSpPr>
      <xdr:spPr>
        <a:xfrm>
          <a:off x="361950" y="12963525"/>
          <a:ext cx="1781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各号に定める基準に適合</a:t>
          </a:r>
        </a:p>
      </xdr:txBody>
    </xdr:sp>
    <xdr:clientData/>
  </xdr:oneCellAnchor>
  <xdr:oneCellAnchor>
    <xdr:from>
      <xdr:col>2</xdr:col>
      <xdr:colOff>38100</xdr:colOff>
      <xdr:row>254</xdr:row>
      <xdr:rowOff>28575</xdr:rowOff>
    </xdr:from>
    <xdr:ext cx="3286125" cy="295275"/>
    <xdr:sp>
      <xdr:nvSpPr>
        <xdr:cNvPr id="97" name="テキスト ボックス 190"/>
        <xdr:cNvSpPr txBox="1">
          <a:spLocks noChangeArrowheads="1"/>
        </xdr:cNvSpPr>
      </xdr:nvSpPr>
      <xdr:spPr>
        <a:xfrm>
          <a:off x="323850" y="16554450"/>
          <a:ext cx="3286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構造計算によって構造耐力上安全であることを確認（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S46.1.1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以降に設置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)</a:t>
          </a:r>
        </a:p>
      </xdr:txBody>
    </xdr:sp>
    <xdr:clientData/>
  </xdr:oneCellAnchor>
  <xdr:oneCellAnchor>
    <xdr:from>
      <xdr:col>27</xdr:col>
      <xdr:colOff>47625</xdr:colOff>
      <xdr:row>191</xdr:row>
      <xdr:rowOff>19050</xdr:rowOff>
    </xdr:from>
    <xdr:ext cx="1638300" cy="295275"/>
    <xdr:sp>
      <xdr:nvSpPr>
        <xdr:cNvPr id="98" name="テキスト ボックス 191"/>
        <xdr:cNvSpPr txBox="1">
          <a:spLocks noChangeArrowheads="1"/>
        </xdr:cNvSpPr>
      </xdr:nvSpPr>
      <xdr:spPr>
        <a:xfrm>
          <a:off x="3905250" y="12944475"/>
          <a:ext cx="1638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次に定める基準に適合</a:t>
          </a:r>
        </a:p>
      </xdr:txBody>
    </xdr:sp>
    <xdr:clientData/>
  </xdr:oneCellAnchor>
  <xdr:oneCellAnchor>
    <xdr:from>
      <xdr:col>27</xdr:col>
      <xdr:colOff>133350</xdr:colOff>
      <xdr:row>203</xdr:row>
      <xdr:rowOff>9525</xdr:rowOff>
    </xdr:from>
    <xdr:ext cx="1514475" cy="219075"/>
    <xdr:sp>
      <xdr:nvSpPr>
        <xdr:cNvPr id="99" name="テキスト ボックス 192"/>
        <xdr:cNvSpPr txBox="1">
          <a:spLocks noChangeArrowheads="1"/>
        </xdr:cNvSpPr>
      </xdr:nvSpPr>
      <xdr:spPr>
        <a:xfrm>
          <a:off x="3990975" y="13620750"/>
          <a:ext cx="1514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1/5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以上突出した控壁を設置</a:t>
          </a:r>
        </a:p>
      </xdr:txBody>
    </xdr:sp>
    <xdr:clientData/>
  </xdr:oneCellAnchor>
  <xdr:oneCellAnchor>
    <xdr:from>
      <xdr:col>5</xdr:col>
      <xdr:colOff>114300</xdr:colOff>
      <xdr:row>238</xdr:row>
      <xdr:rowOff>9525</xdr:rowOff>
    </xdr:from>
    <xdr:ext cx="2476500" cy="295275"/>
    <xdr:sp>
      <xdr:nvSpPr>
        <xdr:cNvPr id="100" name="テキスト ボックス 197"/>
        <xdr:cNvSpPr txBox="1">
          <a:spLocks noChangeArrowheads="1"/>
        </xdr:cNvSpPr>
      </xdr:nvSpPr>
      <xdr:spPr>
        <a:xfrm>
          <a:off x="828675" y="15621000"/>
          <a:ext cx="2476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・目地塗面の全部にモルタル塗布</a:t>
          </a:r>
        </a:p>
      </xdr:txBody>
    </xdr:sp>
    <xdr:clientData/>
  </xdr:oneCellAnchor>
  <xdr:oneCellAnchor>
    <xdr:from>
      <xdr:col>5</xdr:col>
      <xdr:colOff>114300</xdr:colOff>
      <xdr:row>241</xdr:row>
      <xdr:rowOff>19050</xdr:rowOff>
    </xdr:from>
    <xdr:ext cx="2847975" cy="228600"/>
    <xdr:sp>
      <xdr:nvSpPr>
        <xdr:cNvPr id="101" name="テキスト ボックス 198"/>
        <xdr:cNvSpPr txBox="1">
          <a:spLocks noChangeArrowheads="1"/>
        </xdr:cNvSpPr>
      </xdr:nvSpPr>
      <xdr:spPr>
        <a:xfrm>
          <a:off x="828675" y="15801975"/>
          <a:ext cx="2847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・鉄筋を入れた空洞部及び縦目地に接する空洞部をモルタル</a:t>
          </a:r>
        </a:p>
      </xdr:txBody>
    </xdr:sp>
    <xdr:clientData/>
  </xdr:oneCellAnchor>
  <xdr:oneCellAnchor>
    <xdr:from>
      <xdr:col>5</xdr:col>
      <xdr:colOff>104775</xdr:colOff>
      <xdr:row>244</xdr:row>
      <xdr:rowOff>19050</xdr:rowOff>
    </xdr:from>
    <xdr:ext cx="2038350" cy="228600"/>
    <xdr:sp>
      <xdr:nvSpPr>
        <xdr:cNvPr id="102" name="テキスト ボックス 199"/>
        <xdr:cNvSpPr txBox="1">
          <a:spLocks noChangeArrowheads="1"/>
        </xdr:cNvSpPr>
      </xdr:nvSpPr>
      <xdr:spPr>
        <a:xfrm>
          <a:off x="819150" y="15973425"/>
          <a:ext cx="2038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またはコンクリートで充填</a:t>
          </a:r>
        </a:p>
      </xdr:txBody>
    </xdr:sp>
    <xdr:clientData/>
  </xdr:oneCellAnchor>
  <xdr:oneCellAnchor>
    <xdr:from>
      <xdr:col>5</xdr:col>
      <xdr:colOff>114300</xdr:colOff>
      <xdr:row>248</xdr:row>
      <xdr:rowOff>38100</xdr:rowOff>
    </xdr:from>
    <xdr:ext cx="2771775" cy="285750"/>
    <xdr:sp>
      <xdr:nvSpPr>
        <xdr:cNvPr id="103" name="テキスト ボックス 200"/>
        <xdr:cNvSpPr txBox="1">
          <a:spLocks noChangeArrowheads="1"/>
        </xdr:cNvSpPr>
      </xdr:nvSpPr>
      <xdr:spPr>
        <a:xfrm>
          <a:off x="828675" y="16221075"/>
          <a:ext cx="2771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・縦筋は空洞部内で継いでいない又は溶接接合等で接合</a:t>
          </a:r>
        </a:p>
      </xdr:txBody>
    </xdr:sp>
    <xdr:clientData/>
  </xdr:oneCellAnchor>
  <xdr:oneCellAnchor>
    <xdr:from>
      <xdr:col>27</xdr:col>
      <xdr:colOff>57150</xdr:colOff>
      <xdr:row>230</xdr:row>
      <xdr:rowOff>9525</xdr:rowOff>
    </xdr:from>
    <xdr:ext cx="1447800" cy="295275"/>
    <xdr:sp>
      <xdr:nvSpPr>
        <xdr:cNvPr id="104" name="テキスト ボックス 201"/>
        <xdr:cNvSpPr txBox="1">
          <a:spLocks noChangeArrowheads="1"/>
        </xdr:cNvSpPr>
      </xdr:nvSpPr>
      <xdr:spPr>
        <a:xfrm>
          <a:off x="3914775" y="15163800"/>
          <a:ext cx="1447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次に定める基準に適合</a:t>
          </a:r>
        </a:p>
      </xdr:txBody>
    </xdr:sp>
    <xdr:clientData/>
  </xdr:oneCellAnchor>
  <xdr:oneCellAnchor>
    <xdr:from>
      <xdr:col>28</xdr:col>
      <xdr:colOff>9525</xdr:colOff>
      <xdr:row>193</xdr:row>
      <xdr:rowOff>47625</xdr:rowOff>
    </xdr:from>
    <xdr:ext cx="1190625" cy="304800"/>
    <xdr:sp>
      <xdr:nvSpPr>
        <xdr:cNvPr id="105" name="テキスト ボックス 204"/>
        <xdr:cNvSpPr txBox="1">
          <a:spLocks noChangeArrowheads="1"/>
        </xdr:cNvSpPr>
      </xdr:nvSpPr>
      <xdr:spPr>
        <a:xfrm>
          <a:off x="4010025" y="13087350"/>
          <a:ext cx="1190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(S56.5.31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以前に設置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)</a:t>
          </a:r>
        </a:p>
      </xdr:txBody>
    </xdr:sp>
    <xdr:clientData/>
  </xdr:oneCellAnchor>
  <xdr:oneCellAnchor>
    <xdr:from>
      <xdr:col>27</xdr:col>
      <xdr:colOff>133350</xdr:colOff>
      <xdr:row>232</xdr:row>
      <xdr:rowOff>38100</xdr:rowOff>
    </xdr:from>
    <xdr:ext cx="1314450" cy="285750"/>
    <xdr:sp>
      <xdr:nvSpPr>
        <xdr:cNvPr id="106" name="テキスト ボックス 205"/>
        <xdr:cNvSpPr txBox="1">
          <a:spLocks noChangeArrowheads="1"/>
        </xdr:cNvSpPr>
      </xdr:nvSpPr>
      <xdr:spPr>
        <a:xfrm>
          <a:off x="3990975" y="15306675"/>
          <a:ext cx="1314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(S45.12.31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以前に設置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)</a:t>
          </a:r>
        </a:p>
      </xdr:txBody>
    </xdr:sp>
    <xdr:clientData/>
  </xdr:oneCellAnchor>
  <xdr:twoCellAnchor>
    <xdr:from>
      <xdr:col>5</xdr:col>
      <xdr:colOff>95250</xdr:colOff>
      <xdr:row>105</xdr:row>
      <xdr:rowOff>47625</xdr:rowOff>
    </xdr:from>
    <xdr:to>
      <xdr:col>39</xdr:col>
      <xdr:colOff>57150</xdr:colOff>
      <xdr:row>113</xdr:row>
      <xdr:rowOff>19050</xdr:rowOff>
    </xdr:to>
    <xdr:sp>
      <xdr:nvSpPr>
        <xdr:cNvPr id="107" name="大かっこ 209"/>
        <xdr:cNvSpPr>
          <a:spLocks/>
        </xdr:cNvSpPr>
      </xdr:nvSpPr>
      <xdr:spPr>
        <a:xfrm>
          <a:off x="809625" y="7267575"/>
          <a:ext cx="4819650" cy="504825"/>
        </a:xfrm>
        <a:prstGeom prst="bracketPair">
          <a:avLst>
            <a:gd name="adj" fmla="val -37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98</xdr:row>
      <xdr:rowOff>66675</xdr:rowOff>
    </xdr:from>
    <xdr:to>
      <xdr:col>39</xdr:col>
      <xdr:colOff>57150</xdr:colOff>
      <xdr:row>104</xdr:row>
      <xdr:rowOff>19050</xdr:rowOff>
    </xdr:to>
    <xdr:sp>
      <xdr:nvSpPr>
        <xdr:cNvPr id="108" name="大かっこ 210"/>
        <xdr:cNvSpPr>
          <a:spLocks/>
        </xdr:cNvSpPr>
      </xdr:nvSpPr>
      <xdr:spPr>
        <a:xfrm>
          <a:off x="809625" y="6819900"/>
          <a:ext cx="48196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27</xdr:col>
      <xdr:colOff>104775</xdr:colOff>
      <xdr:row>282</xdr:row>
      <xdr:rowOff>9525</xdr:rowOff>
    </xdr:from>
    <xdr:ext cx="1704975" cy="228600"/>
    <xdr:sp>
      <xdr:nvSpPr>
        <xdr:cNvPr id="109" name="テキスト ボックス 211"/>
        <xdr:cNvSpPr txBox="1">
          <a:spLocks noChangeArrowheads="1"/>
        </xdr:cNvSpPr>
      </xdr:nvSpPr>
      <xdr:spPr>
        <a:xfrm>
          <a:off x="3962400" y="18211800"/>
          <a:ext cx="1704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61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条第２号</a:t>
          </a:r>
        </a:p>
      </xdr:txBody>
    </xdr:sp>
    <xdr:clientData/>
  </xdr:oneCellAnchor>
  <xdr:oneCellAnchor>
    <xdr:from>
      <xdr:col>41</xdr:col>
      <xdr:colOff>323850</xdr:colOff>
      <xdr:row>282</xdr:row>
      <xdr:rowOff>0</xdr:rowOff>
    </xdr:from>
    <xdr:ext cx="1295400" cy="209550"/>
    <xdr:sp>
      <xdr:nvSpPr>
        <xdr:cNvPr id="110" name="テキスト ボックス 212"/>
        <xdr:cNvSpPr txBox="1">
          <a:spLocks noChangeArrowheads="1"/>
        </xdr:cNvSpPr>
      </xdr:nvSpPr>
      <xdr:spPr>
        <a:xfrm>
          <a:off x="6181725" y="18202275"/>
          <a:ext cx="1295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S56.5.31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以前に設置）</a:t>
          </a:r>
        </a:p>
      </xdr:txBody>
    </xdr:sp>
    <xdr:clientData/>
  </xdr:oneCellAnchor>
  <xdr:oneCellAnchor>
    <xdr:from>
      <xdr:col>27</xdr:col>
      <xdr:colOff>104775</xdr:colOff>
      <xdr:row>285</xdr:row>
      <xdr:rowOff>19050</xdr:rowOff>
    </xdr:from>
    <xdr:ext cx="1704975" cy="219075"/>
    <xdr:sp>
      <xdr:nvSpPr>
        <xdr:cNvPr id="111" name="テキスト ボックス 213"/>
        <xdr:cNvSpPr txBox="1">
          <a:spLocks noChangeArrowheads="1"/>
        </xdr:cNvSpPr>
      </xdr:nvSpPr>
      <xdr:spPr>
        <a:xfrm>
          <a:off x="3962400" y="18392775"/>
          <a:ext cx="1704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61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条第３号</a:t>
          </a:r>
        </a:p>
      </xdr:txBody>
    </xdr:sp>
    <xdr:clientData/>
  </xdr:oneCellAnchor>
  <xdr:oneCellAnchor>
    <xdr:from>
      <xdr:col>27</xdr:col>
      <xdr:colOff>104775</xdr:colOff>
      <xdr:row>287</xdr:row>
      <xdr:rowOff>47625</xdr:rowOff>
    </xdr:from>
    <xdr:ext cx="1657350" cy="295275"/>
    <xdr:sp>
      <xdr:nvSpPr>
        <xdr:cNvPr id="112" name="テキスト ボックス 214"/>
        <xdr:cNvSpPr txBox="1">
          <a:spLocks noChangeArrowheads="1"/>
        </xdr:cNvSpPr>
      </xdr:nvSpPr>
      <xdr:spPr>
        <a:xfrm>
          <a:off x="3962400" y="18535650"/>
          <a:ext cx="1657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61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条第４号</a:t>
          </a:r>
        </a:p>
      </xdr:txBody>
    </xdr:sp>
    <xdr:clientData/>
  </xdr:oneCellAnchor>
  <xdr:oneCellAnchor>
    <xdr:from>
      <xdr:col>27</xdr:col>
      <xdr:colOff>57150</xdr:colOff>
      <xdr:row>274</xdr:row>
      <xdr:rowOff>19050</xdr:rowOff>
    </xdr:from>
    <xdr:ext cx="1257300" cy="295275"/>
    <xdr:sp>
      <xdr:nvSpPr>
        <xdr:cNvPr id="113" name="テキスト ボックス 216"/>
        <xdr:cNvSpPr txBox="1">
          <a:spLocks noChangeArrowheads="1"/>
        </xdr:cNvSpPr>
      </xdr:nvSpPr>
      <xdr:spPr>
        <a:xfrm>
          <a:off x="3914775" y="177641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(S56.5.31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以前に設置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)</a:t>
          </a:r>
        </a:p>
      </xdr:txBody>
    </xdr:sp>
    <xdr:clientData/>
  </xdr:oneCellAnchor>
  <xdr:oneCellAnchor>
    <xdr:from>
      <xdr:col>27</xdr:col>
      <xdr:colOff>95250</xdr:colOff>
      <xdr:row>297</xdr:row>
      <xdr:rowOff>28575</xdr:rowOff>
    </xdr:from>
    <xdr:ext cx="1590675" cy="295275"/>
    <xdr:sp>
      <xdr:nvSpPr>
        <xdr:cNvPr id="114" name="テキスト ボックス 217"/>
        <xdr:cNvSpPr txBox="1">
          <a:spLocks noChangeArrowheads="1"/>
        </xdr:cNvSpPr>
      </xdr:nvSpPr>
      <xdr:spPr>
        <a:xfrm>
          <a:off x="3952875" y="19088100"/>
          <a:ext cx="1590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次に定める基準に適合</a:t>
          </a:r>
        </a:p>
      </xdr:txBody>
    </xdr:sp>
    <xdr:clientData/>
  </xdr:oneCellAnchor>
  <xdr:oneCellAnchor>
    <xdr:from>
      <xdr:col>27</xdr:col>
      <xdr:colOff>114300</xdr:colOff>
      <xdr:row>209</xdr:row>
      <xdr:rowOff>9525</xdr:rowOff>
    </xdr:from>
    <xdr:ext cx="1524000" cy="228600"/>
    <xdr:sp>
      <xdr:nvSpPr>
        <xdr:cNvPr id="115" name="テキスト ボックス 218"/>
        <xdr:cNvSpPr txBox="1">
          <a:spLocks noChangeArrowheads="1"/>
        </xdr:cNvSpPr>
      </xdr:nvSpPr>
      <xdr:spPr>
        <a:xfrm>
          <a:off x="3971925" y="13963650"/>
          <a:ext cx="1524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条の８第２号</a:t>
          </a:r>
        </a:p>
      </xdr:txBody>
    </xdr:sp>
    <xdr:clientData/>
  </xdr:oneCellAnchor>
  <xdr:oneCellAnchor>
    <xdr:from>
      <xdr:col>27</xdr:col>
      <xdr:colOff>123825</xdr:colOff>
      <xdr:row>212</xdr:row>
      <xdr:rowOff>0</xdr:rowOff>
    </xdr:from>
    <xdr:ext cx="1514475" cy="209550"/>
    <xdr:sp>
      <xdr:nvSpPr>
        <xdr:cNvPr id="116" name="テキスト ボックス 219"/>
        <xdr:cNvSpPr txBox="1">
          <a:spLocks noChangeArrowheads="1"/>
        </xdr:cNvSpPr>
      </xdr:nvSpPr>
      <xdr:spPr>
        <a:xfrm>
          <a:off x="3981450" y="14125575"/>
          <a:ext cx="1514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条の８第３号</a:t>
          </a:r>
        </a:p>
      </xdr:txBody>
    </xdr:sp>
    <xdr:clientData/>
  </xdr:oneCellAnchor>
  <xdr:oneCellAnchor>
    <xdr:from>
      <xdr:col>27</xdr:col>
      <xdr:colOff>114300</xdr:colOff>
      <xdr:row>214</xdr:row>
      <xdr:rowOff>38100</xdr:rowOff>
    </xdr:from>
    <xdr:ext cx="1514475" cy="228600"/>
    <xdr:sp>
      <xdr:nvSpPr>
        <xdr:cNvPr id="117" name="テキスト ボックス 220"/>
        <xdr:cNvSpPr txBox="1">
          <a:spLocks noChangeArrowheads="1"/>
        </xdr:cNvSpPr>
      </xdr:nvSpPr>
      <xdr:spPr>
        <a:xfrm>
          <a:off x="3971925" y="14277975"/>
          <a:ext cx="1514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条の８第４号</a:t>
          </a:r>
        </a:p>
      </xdr:txBody>
    </xdr:sp>
    <xdr:clientData/>
  </xdr:oneCellAnchor>
  <xdr:oneCellAnchor>
    <xdr:from>
      <xdr:col>27</xdr:col>
      <xdr:colOff>114300</xdr:colOff>
      <xdr:row>218</xdr:row>
      <xdr:rowOff>9525</xdr:rowOff>
    </xdr:from>
    <xdr:ext cx="1524000" cy="219075"/>
    <xdr:sp>
      <xdr:nvSpPr>
        <xdr:cNvPr id="118" name="テキスト ボックス 221"/>
        <xdr:cNvSpPr txBox="1">
          <a:spLocks noChangeArrowheads="1"/>
        </xdr:cNvSpPr>
      </xdr:nvSpPr>
      <xdr:spPr>
        <a:xfrm>
          <a:off x="3971925" y="14478000"/>
          <a:ext cx="1524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条の８第６号</a:t>
          </a:r>
        </a:p>
      </xdr:txBody>
    </xdr:sp>
    <xdr:clientData/>
  </xdr:oneCellAnchor>
  <xdr:oneCellAnchor>
    <xdr:from>
      <xdr:col>27</xdr:col>
      <xdr:colOff>114300</xdr:colOff>
      <xdr:row>221</xdr:row>
      <xdr:rowOff>9525</xdr:rowOff>
    </xdr:from>
    <xdr:ext cx="1800225" cy="219075"/>
    <xdr:sp>
      <xdr:nvSpPr>
        <xdr:cNvPr id="119" name="テキスト ボックス 222"/>
        <xdr:cNvSpPr txBox="1">
          <a:spLocks noChangeArrowheads="1"/>
        </xdr:cNvSpPr>
      </xdr:nvSpPr>
      <xdr:spPr>
        <a:xfrm>
          <a:off x="3971925" y="14649450"/>
          <a:ext cx="1800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条の８第７号</a:t>
          </a:r>
        </a:p>
      </xdr:txBody>
    </xdr:sp>
    <xdr:clientData/>
  </xdr:oneCellAnchor>
  <xdr:oneCellAnchor>
    <xdr:from>
      <xdr:col>27</xdr:col>
      <xdr:colOff>114300</xdr:colOff>
      <xdr:row>224</xdr:row>
      <xdr:rowOff>28575</xdr:rowOff>
    </xdr:from>
    <xdr:ext cx="1800225" cy="219075"/>
    <xdr:sp>
      <xdr:nvSpPr>
        <xdr:cNvPr id="120" name="テキスト ボックス 223"/>
        <xdr:cNvSpPr txBox="1">
          <a:spLocks noChangeArrowheads="1"/>
        </xdr:cNvSpPr>
      </xdr:nvSpPr>
      <xdr:spPr>
        <a:xfrm>
          <a:off x="3971925" y="14839950"/>
          <a:ext cx="1800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条の６第１項</a:t>
          </a:r>
        </a:p>
      </xdr:txBody>
    </xdr:sp>
    <xdr:clientData/>
  </xdr:oneCellAnchor>
  <xdr:oneCellAnchor>
    <xdr:from>
      <xdr:col>27</xdr:col>
      <xdr:colOff>123825</xdr:colOff>
      <xdr:row>227</xdr:row>
      <xdr:rowOff>38100</xdr:rowOff>
    </xdr:from>
    <xdr:ext cx="1800225" cy="228600"/>
    <xdr:sp>
      <xdr:nvSpPr>
        <xdr:cNvPr id="121" name="テキスト ボックス 224"/>
        <xdr:cNvSpPr txBox="1">
          <a:spLocks noChangeArrowheads="1"/>
        </xdr:cNvSpPr>
      </xdr:nvSpPr>
      <xdr:spPr>
        <a:xfrm>
          <a:off x="3981450" y="15020925"/>
          <a:ext cx="1800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条の６第２項</a:t>
          </a:r>
        </a:p>
      </xdr:txBody>
    </xdr:sp>
    <xdr:clientData/>
  </xdr:oneCellAnchor>
  <xdr:oneCellAnchor>
    <xdr:from>
      <xdr:col>28</xdr:col>
      <xdr:colOff>47625</xdr:colOff>
      <xdr:row>206</xdr:row>
      <xdr:rowOff>9525</xdr:rowOff>
    </xdr:from>
    <xdr:ext cx="2181225" cy="228600"/>
    <xdr:sp>
      <xdr:nvSpPr>
        <xdr:cNvPr id="122" name="テキスト ボックス 193"/>
        <xdr:cNvSpPr txBox="1">
          <a:spLocks noChangeArrowheads="1"/>
        </xdr:cNvSpPr>
      </xdr:nvSpPr>
      <xdr:spPr>
        <a:xfrm>
          <a:off x="4048125" y="13792200"/>
          <a:ext cx="2181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（高さ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1.2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ｍ以下の塀は除く）</a:t>
          </a:r>
        </a:p>
      </xdr:txBody>
    </xdr:sp>
    <xdr:clientData/>
  </xdr:oneCellAnchor>
  <xdr:oneCellAnchor>
    <xdr:from>
      <xdr:col>27</xdr:col>
      <xdr:colOff>114300</xdr:colOff>
      <xdr:row>238</xdr:row>
      <xdr:rowOff>47625</xdr:rowOff>
    </xdr:from>
    <xdr:ext cx="1800225" cy="219075"/>
    <xdr:sp>
      <xdr:nvSpPr>
        <xdr:cNvPr id="123" name="テキスト ボックス 194"/>
        <xdr:cNvSpPr txBox="1">
          <a:spLocks noChangeArrowheads="1"/>
        </xdr:cNvSpPr>
      </xdr:nvSpPr>
      <xdr:spPr>
        <a:xfrm>
          <a:off x="3971925" y="15659100"/>
          <a:ext cx="1800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条の６第２項</a:t>
          </a:r>
        </a:p>
      </xdr:txBody>
    </xdr:sp>
    <xdr:clientData/>
  </xdr:oneCellAnchor>
  <xdr:oneCellAnchor>
    <xdr:from>
      <xdr:col>27</xdr:col>
      <xdr:colOff>104775</xdr:colOff>
      <xdr:row>236</xdr:row>
      <xdr:rowOff>19050</xdr:rowOff>
    </xdr:from>
    <xdr:ext cx="1800225" cy="219075"/>
    <xdr:sp>
      <xdr:nvSpPr>
        <xdr:cNvPr id="124" name="テキスト ボックス 195"/>
        <xdr:cNvSpPr txBox="1">
          <a:spLocks noChangeArrowheads="1"/>
        </xdr:cNvSpPr>
      </xdr:nvSpPr>
      <xdr:spPr>
        <a:xfrm>
          <a:off x="3962400" y="15516225"/>
          <a:ext cx="1800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条の６第１項</a:t>
          </a:r>
        </a:p>
      </xdr:txBody>
    </xdr:sp>
    <xdr:clientData/>
  </xdr:oneCellAnchor>
  <xdr:oneCellAnchor>
    <xdr:from>
      <xdr:col>27</xdr:col>
      <xdr:colOff>104775</xdr:colOff>
      <xdr:row>307</xdr:row>
      <xdr:rowOff>38100</xdr:rowOff>
    </xdr:from>
    <xdr:ext cx="1714500" cy="219075"/>
    <xdr:sp>
      <xdr:nvSpPr>
        <xdr:cNvPr id="125" name="テキスト ボックス 196"/>
        <xdr:cNvSpPr txBox="1">
          <a:spLocks noChangeArrowheads="1"/>
        </xdr:cNvSpPr>
      </xdr:nvSpPr>
      <xdr:spPr>
        <a:xfrm>
          <a:off x="3962400" y="19669125"/>
          <a:ext cx="1714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61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条第２号</a:t>
          </a:r>
        </a:p>
      </xdr:txBody>
    </xdr:sp>
    <xdr:clientData/>
  </xdr:oneCellAnchor>
  <xdr:oneCellAnchor>
    <xdr:from>
      <xdr:col>27</xdr:col>
      <xdr:colOff>104775</xdr:colOff>
      <xdr:row>310</xdr:row>
      <xdr:rowOff>47625</xdr:rowOff>
    </xdr:from>
    <xdr:ext cx="1714500" cy="219075"/>
    <xdr:sp>
      <xdr:nvSpPr>
        <xdr:cNvPr id="126" name="テキスト ボックス 207"/>
        <xdr:cNvSpPr txBox="1">
          <a:spLocks noChangeArrowheads="1"/>
        </xdr:cNvSpPr>
      </xdr:nvSpPr>
      <xdr:spPr>
        <a:xfrm>
          <a:off x="3962400" y="19850100"/>
          <a:ext cx="1714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61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条第３号</a:t>
          </a:r>
        </a:p>
      </xdr:txBody>
    </xdr:sp>
    <xdr:clientData/>
  </xdr:oneCellAnchor>
  <xdr:oneCellAnchor>
    <xdr:from>
      <xdr:col>2</xdr:col>
      <xdr:colOff>38100</xdr:colOff>
      <xdr:row>321</xdr:row>
      <xdr:rowOff>28575</xdr:rowOff>
    </xdr:from>
    <xdr:ext cx="3286125" cy="295275"/>
    <xdr:sp>
      <xdr:nvSpPr>
        <xdr:cNvPr id="127" name="テキスト ボックス 203"/>
        <xdr:cNvSpPr txBox="1">
          <a:spLocks noChangeArrowheads="1"/>
        </xdr:cNvSpPr>
      </xdr:nvSpPr>
      <xdr:spPr>
        <a:xfrm>
          <a:off x="323850" y="20459700"/>
          <a:ext cx="3286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構造計算等によって構造耐力上安全であることを確認（鉄筋等により補強）</a:t>
          </a:r>
        </a:p>
      </xdr:txBody>
    </xdr:sp>
    <xdr:clientData/>
  </xdr:oneCellAnchor>
  <xdr:oneCellAnchor>
    <xdr:from>
      <xdr:col>27</xdr:col>
      <xdr:colOff>57150</xdr:colOff>
      <xdr:row>241</xdr:row>
      <xdr:rowOff>9525</xdr:rowOff>
    </xdr:from>
    <xdr:ext cx="1447800" cy="295275"/>
    <xdr:sp>
      <xdr:nvSpPr>
        <xdr:cNvPr id="128" name="テキスト ボックス 215"/>
        <xdr:cNvSpPr txBox="1">
          <a:spLocks noChangeArrowheads="1"/>
        </xdr:cNvSpPr>
      </xdr:nvSpPr>
      <xdr:spPr>
        <a:xfrm>
          <a:off x="3914775" y="15792450"/>
          <a:ext cx="1447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次に定める基準に適合</a:t>
          </a:r>
        </a:p>
      </xdr:txBody>
    </xdr:sp>
    <xdr:clientData/>
  </xdr:oneCellAnchor>
  <xdr:oneCellAnchor>
    <xdr:from>
      <xdr:col>27</xdr:col>
      <xdr:colOff>133350</xdr:colOff>
      <xdr:row>243</xdr:row>
      <xdr:rowOff>38100</xdr:rowOff>
    </xdr:from>
    <xdr:ext cx="1314450" cy="285750"/>
    <xdr:sp>
      <xdr:nvSpPr>
        <xdr:cNvPr id="129" name="テキスト ボックス 225"/>
        <xdr:cNvSpPr txBox="1">
          <a:spLocks noChangeArrowheads="1"/>
        </xdr:cNvSpPr>
      </xdr:nvSpPr>
      <xdr:spPr>
        <a:xfrm>
          <a:off x="3990975" y="15935325"/>
          <a:ext cx="1314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(S34.12.22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以前に設置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)</a:t>
          </a:r>
        </a:p>
      </xdr:txBody>
    </xdr:sp>
    <xdr:clientData/>
  </xdr:oneCellAnchor>
  <xdr:oneCellAnchor>
    <xdr:from>
      <xdr:col>27</xdr:col>
      <xdr:colOff>114300</xdr:colOff>
      <xdr:row>249</xdr:row>
      <xdr:rowOff>0</xdr:rowOff>
    </xdr:from>
    <xdr:ext cx="1800225" cy="209550"/>
    <xdr:sp>
      <xdr:nvSpPr>
        <xdr:cNvPr id="130" name="テキスト ボックス 231"/>
        <xdr:cNvSpPr txBox="1">
          <a:spLocks noChangeArrowheads="1"/>
        </xdr:cNvSpPr>
      </xdr:nvSpPr>
      <xdr:spPr>
        <a:xfrm>
          <a:off x="3971925" y="16240125"/>
          <a:ext cx="1800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・「②組積造の塀」の規定を適用</a:t>
          </a:r>
        </a:p>
      </xdr:txBody>
    </xdr:sp>
    <xdr:clientData/>
  </xdr:oneCellAnchor>
  <xdr:oneCellAnchor>
    <xdr:from>
      <xdr:col>5</xdr:col>
      <xdr:colOff>114300</xdr:colOff>
      <xdr:row>315</xdr:row>
      <xdr:rowOff>28575</xdr:rowOff>
    </xdr:from>
    <xdr:ext cx="2609850" cy="285750"/>
    <xdr:sp>
      <xdr:nvSpPr>
        <xdr:cNvPr id="131" name="テキスト ボックス 202"/>
        <xdr:cNvSpPr txBox="1">
          <a:spLocks noChangeArrowheads="1"/>
        </xdr:cNvSpPr>
      </xdr:nvSpPr>
      <xdr:spPr>
        <a:xfrm>
          <a:off x="828675" y="20116800"/>
          <a:ext cx="2609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・組積材は芋目地ができないように組積</a:t>
          </a:r>
        </a:p>
      </xdr:txBody>
    </xdr:sp>
    <xdr:clientData/>
  </xdr:oneCellAnchor>
  <xdr:oneCellAnchor>
    <xdr:from>
      <xdr:col>27</xdr:col>
      <xdr:colOff>104775</xdr:colOff>
      <xdr:row>293</xdr:row>
      <xdr:rowOff>38100</xdr:rowOff>
    </xdr:from>
    <xdr:ext cx="1657350" cy="285750"/>
    <xdr:sp>
      <xdr:nvSpPr>
        <xdr:cNvPr id="132" name="テキスト ボックス 206"/>
        <xdr:cNvSpPr txBox="1">
          <a:spLocks noChangeArrowheads="1"/>
        </xdr:cNvSpPr>
      </xdr:nvSpPr>
      <xdr:spPr>
        <a:xfrm>
          <a:off x="3962400" y="18869025"/>
          <a:ext cx="1657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52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条第４項</a:t>
          </a:r>
        </a:p>
      </xdr:txBody>
    </xdr:sp>
    <xdr:clientData/>
  </xdr:oneCellAnchor>
  <xdr:oneCellAnchor>
    <xdr:from>
      <xdr:col>27</xdr:col>
      <xdr:colOff>114300</xdr:colOff>
      <xdr:row>316</xdr:row>
      <xdr:rowOff>38100</xdr:rowOff>
    </xdr:from>
    <xdr:ext cx="1657350" cy="285750"/>
    <xdr:sp>
      <xdr:nvSpPr>
        <xdr:cNvPr id="133" name="テキスト ボックス 208"/>
        <xdr:cNvSpPr txBox="1">
          <a:spLocks noChangeArrowheads="1"/>
        </xdr:cNvSpPr>
      </xdr:nvSpPr>
      <xdr:spPr>
        <a:xfrm>
          <a:off x="3971925" y="20183475"/>
          <a:ext cx="1657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52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条第４項</a:t>
          </a:r>
        </a:p>
      </xdr:txBody>
    </xdr:sp>
    <xdr:clientData/>
  </xdr:oneCellAnchor>
  <xdr:oneCellAnchor>
    <xdr:from>
      <xdr:col>27</xdr:col>
      <xdr:colOff>104775</xdr:colOff>
      <xdr:row>290</xdr:row>
      <xdr:rowOff>47625</xdr:rowOff>
    </xdr:from>
    <xdr:ext cx="1657350" cy="295275"/>
    <xdr:sp>
      <xdr:nvSpPr>
        <xdr:cNvPr id="134" name="テキスト ボックス 226"/>
        <xdr:cNvSpPr txBox="1">
          <a:spLocks noChangeArrowheads="1"/>
        </xdr:cNvSpPr>
      </xdr:nvSpPr>
      <xdr:spPr>
        <a:xfrm>
          <a:off x="3962400" y="18707100"/>
          <a:ext cx="1657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52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条第２項</a:t>
          </a:r>
        </a:p>
      </xdr:txBody>
    </xdr:sp>
    <xdr:clientData/>
  </xdr:oneCellAnchor>
  <xdr:oneCellAnchor>
    <xdr:from>
      <xdr:col>5</xdr:col>
      <xdr:colOff>114300</xdr:colOff>
      <xdr:row>309</xdr:row>
      <xdr:rowOff>9525</xdr:rowOff>
    </xdr:from>
    <xdr:ext cx="2609850" cy="295275"/>
    <xdr:sp>
      <xdr:nvSpPr>
        <xdr:cNvPr id="135" name="テキスト ボックス 227"/>
        <xdr:cNvSpPr txBox="1">
          <a:spLocks noChangeArrowheads="1"/>
        </xdr:cNvSpPr>
      </xdr:nvSpPr>
      <xdr:spPr>
        <a:xfrm>
          <a:off x="828675" y="19754850"/>
          <a:ext cx="2609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・目地塗面の全部にモルタル塗布</a:t>
          </a:r>
        </a:p>
      </xdr:txBody>
    </xdr:sp>
    <xdr:clientData/>
  </xdr:oneCellAnchor>
  <xdr:oneCellAnchor>
    <xdr:from>
      <xdr:col>27</xdr:col>
      <xdr:colOff>114300</xdr:colOff>
      <xdr:row>313</xdr:row>
      <xdr:rowOff>19050</xdr:rowOff>
    </xdr:from>
    <xdr:ext cx="1657350" cy="285750"/>
    <xdr:sp>
      <xdr:nvSpPr>
        <xdr:cNvPr id="136" name="テキスト ボックス 229"/>
        <xdr:cNvSpPr txBox="1">
          <a:spLocks noChangeArrowheads="1"/>
        </xdr:cNvSpPr>
      </xdr:nvSpPr>
      <xdr:spPr>
        <a:xfrm>
          <a:off x="3971925" y="19992975"/>
          <a:ext cx="1657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8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・現行基準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令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52</a:t>
          </a:r>
          <a:r>
            <a:rPr lang="en-US" cap="none" sz="800" b="0" i="0" u="none" baseline="0">
              <a:solidFill>
                <a:srgbClr val="000000"/>
              </a:solidFill>
              <a:latin typeface="游ゴシック Medium"/>
              <a:ea typeface="游ゴシック Medium"/>
              <a:cs typeface="游ゴシック Medium"/>
            </a:rPr>
            <a:t>条第２項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479"/>
  <sheetViews>
    <sheetView tabSelected="1" view="pageBreakPreview" zoomScale="140" zoomScaleNormal="140" zoomScaleSheetLayoutView="140" zoomScalePageLayoutView="0" workbookViewId="0" topLeftCell="A1">
      <selection activeCell="U3" sqref="U3"/>
    </sheetView>
  </sheetViews>
  <sheetFormatPr defaultColWidth="9.140625" defaultRowHeight="15"/>
  <cols>
    <col min="1" max="41" width="2.140625" style="2" customWidth="1"/>
    <col min="42" max="44" width="4.8515625" style="1" customWidth="1"/>
    <col min="45" max="48" width="4.8515625" style="2" customWidth="1"/>
    <col min="49" max="108" width="2.140625" style="2" customWidth="1"/>
    <col min="109" max="16384" width="9.00390625" style="2" customWidth="1"/>
  </cols>
  <sheetData>
    <row r="1" spans="1:41" ht="22.5" customHeight="1">
      <c r="A1" s="227" t="s">
        <v>92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</row>
    <row r="2" spans="1:8" ht="5.25" customHeight="1">
      <c r="A2" s="143" t="s">
        <v>34</v>
      </c>
      <c r="B2" s="143"/>
      <c r="C2" s="143"/>
      <c r="D2" s="143"/>
      <c r="E2" s="143"/>
      <c r="F2" s="143"/>
      <c r="G2" s="143"/>
      <c r="H2" s="143"/>
    </row>
    <row r="3" spans="1:8" ht="5.25" customHeight="1">
      <c r="A3" s="143"/>
      <c r="B3" s="143"/>
      <c r="C3" s="143"/>
      <c r="D3" s="143"/>
      <c r="E3" s="143"/>
      <c r="F3" s="143"/>
      <c r="G3" s="143"/>
      <c r="H3" s="143"/>
    </row>
    <row r="4" spans="1:8" ht="5.25" customHeight="1">
      <c r="A4" s="143"/>
      <c r="B4" s="143"/>
      <c r="C4" s="143"/>
      <c r="D4" s="143"/>
      <c r="E4" s="143"/>
      <c r="F4" s="143"/>
      <c r="G4" s="143"/>
      <c r="H4" s="143"/>
    </row>
    <row r="5" spans="1:8" ht="5.25" customHeight="1">
      <c r="A5" s="143"/>
      <c r="B5" s="143"/>
      <c r="C5" s="143"/>
      <c r="D5" s="143"/>
      <c r="E5" s="143"/>
      <c r="F5" s="143"/>
      <c r="G5" s="143"/>
      <c r="H5" s="143"/>
    </row>
    <row r="6" spans="1:8" ht="5.25" customHeight="1" thickBot="1">
      <c r="A6" s="143"/>
      <c r="B6" s="143"/>
      <c r="C6" s="143"/>
      <c r="D6" s="143"/>
      <c r="E6" s="143"/>
      <c r="F6" s="143"/>
      <c r="G6" s="143"/>
      <c r="H6" s="143"/>
    </row>
    <row r="7" spans="2:40" ht="5.25" customHeight="1">
      <c r="B7" s="228" t="s">
        <v>43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35"/>
    </row>
    <row r="8" spans="2:41" ht="5.25" customHeight="1">
      <c r="B8" s="210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93"/>
      <c r="AO8" s="3"/>
    </row>
    <row r="9" spans="2:41" ht="5.25" customHeight="1">
      <c r="B9" s="210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93"/>
      <c r="AO9" s="3"/>
    </row>
    <row r="10" spans="2:41" ht="5.25" customHeight="1">
      <c r="B10" s="210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93"/>
      <c r="AO10" s="3"/>
    </row>
    <row r="11" spans="2:41" ht="5.25" customHeight="1">
      <c r="B11" s="210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93"/>
      <c r="AO11" s="3"/>
    </row>
    <row r="12" spans="2:40" ht="5.25" customHeight="1">
      <c r="B12" s="210" t="s">
        <v>87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93"/>
    </row>
    <row r="13" spans="2:41" ht="5.25" customHeight="1">
      <c r="B13" s="210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93"/>
      <c r="AO13" s="3"/>
    </row>
    <row r="14" spans="2:41" ht="5.25" customHeight="1">
      <c r="B14" s="210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93"/>
      <c r="AO14" s="3"/>
    </row>
    <row r="15" spans="2:41" ht="5.25" customHeight="1">
      <c r="B15" s="210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93"/>
      <c r="AO15" s="3"/>
    </row>
    <row r="16" spans="2:41" ht="5.25" customHeight="1">
      <c r="B16" s="210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93"/>
      <c r="AO16" s="3"/>
    </row>
    <row r="17" spans="2:40" ht="5.25" customHeight="1">
      <c r="B17" s="230" t="s">
        <v>88</v>
      </c>
      <c r="C17" s="138"/>
      <c r="D17" s="138"/>
      <c r="E17" s="138"/>
      <c r="F17" s="138"/>
      <c r="G17" s="138"/>
      <c r="H17" s="138"/>
      <c r="I17" s="233" t="s">
        <v>89</v>
      </c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4"/>
    </row>
    <row r="18" spans="2:40" ht="5.25" customHeight="1">
      <c r="B18" s="210"/>
      <c r="C18" s="138"/>
      <c r="D18" s="138"/>
      <c r="E18" s="138"/>
      <c r="F18" s="138"/>
      <c r="G18" s="138"/>
      <c r="H18" s="138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4"/>
    </row>
    <row r="19" spans="2:40" ht="5.25" customHeight="1">
      <c r="B19" s="210"/>
      <c r="C19" s="138"/>
      <c r="D19" s="138"/>
      <c r="E19" s="138"/>
      <c r="F19" s="138"/>
      <c r="G19" s="138"/>
      <c r="H19" s="138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4"/>
    </row>
    <row r="20" spans="2:40" ht="5.25" customHeight="1">
      <c r="B20" s="210"/>
      <c r="C20" s="138"/>
      <c r="D20" s="138"/>
      <c r="E20" s="138"/>
      <c r="F20" s="138"/>
      <c r="G20" s="138"/>
      <c r="H20" s="138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4"/>
    </row>
    <row r="21" spans="2:40" ht="5.25" customHeight="1">
      <c r="B21" s="210"/>
      <c r="C21" s="138"/>
      <c r="D21" s="138"/>
      <c r="E21" s="138"/>
      <c r="F21" s="138"/>
      <c r="G21" s="138"/>
      <c r="H21" s="138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4"/>
    </row>
    <row r="22" spans="2:40" ht="5.25" customHeight="1">
      <c r="B22" s="210" t="s">
        <v>42</v>
      </c>
      <c r="C22" s="138"/>
      <c r="D22" s="138"/>
      <c r="E22" s="138"/>
      <c r="F22" s="138"/>
      <c r="G22" s="138"/>
      <c r="H22" s="138"/>
      <c r="I22" s="138" t="s">
        <v>31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93"/>
    </row>
    <row r="23" spans="2:40" ht="5.25" customHeight="1">
      <c r="B23" s="210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93"/>
    </row>
    <row r="24" spans="2:40" ht="5.25" customHeight="1">
      <c r="B24" s="210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93"/>
    </row>
    <row r="25" spans="2:40" ht="5.25" customHeight="1">
      <c r="B25" s="210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93"/>
    </row>
    <row r="26" spans="2:40" ht="5.25" customHeight="1">
      <c r="B26" s="210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93"/>
    </row>
    <row r="27" spans="2:40" ht="5.25" customHeight="1">
      <c r="B27" s="210" t="s">
        <v>30</v>
      </c>
      <c r="C27" s="138"/>
      <c r="D27" s="138"/>
      <c r="E27" s="138"/>
      <c r="F27" s="138"/>
      <c r="G27" s="138"/>
      <c r="H27" s="138"/>
      <c r="I27" s="138" t="s">
        <v>31</v>
      </c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93"/>
    </row>
    <row r="28" spans="2:40" ht="5.25" customHeight="1">
      <c r="B28" s="210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93"/>
    </row>
    <row r="29" spans="2:40" ht="5.25" customHeight="1">
      <c r="B29" s="210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93"/>
    </row>
    <row r="30" spans="2:40" ht="5.25" customHeight="1">
      <c r="B30" s="210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93"/>
    </row>
    <row r="31" spans="2:40" ht="5.25" customHeight="1">
      <c r="B31" s="210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93"/>
    </row>
    <row r="32" spans="2:40" ht="5.25" customHeight="1">
      <c r="B32" s="210" t="s">
        <v>60</v>
      </c>
      <c r="C32" s="138"/>
      <c r="D32" s="138"/>
      <c r="E32" s="138"/>
      <c r="F32" s="138"/>
      <c r="G32" s="138"/>
      <c r="H32" s="138"/>
      <c r="I32" s="231" t="s">
        <v>61</v>
      </c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2"/>
    </row>
    <row r="33" spans="2:40" ht="5.25" customHeight="1">
      <c r="B33" s="210"/>
      <c r="C33" s="138"/>
      <c r="D33" s="138"/>
      <c r="E33" s="138"/>
      <c r="F33" s="138"/>
      <c r="G33" s="138"/>
      <c r="H33" s="138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2"/>
    </row>
    <row r="34" spans="2:40" ht="5.25" customHeight="1">
      <c r="B34" s="210"/>
      <c r="C34" s="138"/>
      <c r="D34" s="138"/>
      <c r="E34" s="138"/>
      <c r="F34" s="138"/>
      <c r="G34" s="138"/>
      <c r="H34" s="138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2"/>
    </row>
    <row r="35" spans="2:40" ht="5.25" customHeight="1">
      <c r="B35" s="210"/>
      <c r="C35" s="138"/>
      <c r="D35" s="138"/>
      <c r="E35" s="138"/>
      <c r="F35" s="138"/>
      <c r="G35" s="138"/>
      <c r="H35" s="138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2"/>
    </row>
    <row r="36" spans="2:40" ht="5.25" customHeight="1">
      <c r="B36" s="210"/>
      <c r="C36" s="138"/>
      <c r="D36" s="138"/>
      <c r="E36" s="138"/>
      <c r="F36" s="138"/>
      <c r="G36" s="138"/>
      <c r="H36" s="138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2"/>
    </row>
    <row r="37" spans="2:40" ht="5.25" customHeight="1">
      <c r="B37" s="210" t="s">
        <v>21</v>
      </c>
      <c r="C37" s="138"/>
      <c r="D37" s="138"/>
      <c r="E37" s="138"/>
      <c r="F37" s="138"/>
      <c r="G37" s="138"/>
      <c r="H37" s="138"/>
      <c r="I37" s="231" t="s">
        <v>33</v>
      </c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2"/>
    </row>
    <row r="38" spans="2:40" ht="5.25" customHeight="1">
      <c r="B38" s="210"/>
      <c r="C38" s="138"/>
      <c r="D38" s="138"/>
      <c r="E38" s="138"/>
      <c r="F38" s="138"/>
      <c r="G38" s="138"/>
      <c r="H38" s="138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2"/>
    </row>
    <row r="39" spans="2:40" ht="5.25" customHeight="1">
      <c r="B39" s="210"/>
      <c r="C39" s="138"/>
      <c r="D39" s="138"/>
      <c r="E39" s="138"/>
      <c r="F39" s="138"/>
      <c r="G39" s="138"/>
      <c r="H39" s="138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2"/>
    </row>
    <row r="40" spans="2:40" ht="5.25" customHeight="1">
      <c r="B40" s="210"/>
      <c r="C40" s="138"/>
      <c r="D40" s="138"/>
      <c r="E40" s="138"/>
      <c r="F40" s="138"/>
      <c r="G40" s="138"/>
      <c r="H40" s="138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2"/>
    </row>
    <row r="41" spans="2:40" ht="5.25" customHeight="1" thickBot="1">
      <c r="B41" s="211"/>
      <c r="C41" s="140"/>
      <c r="D41" s="140"/>
      <c r="E41" s="140"/>
      <c r="F41" s="140"/>
      <c r="G41" s="140"/>
      <c r="H41" s="140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7"/>
    </row>
    <row r="42" ht="5.25" customHeight="1"/>
    <row r="43" spans="1:28" ht="5.25" customHeight="1">
      <c r="A43" s="143" t="s">
        <v>63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</row>
    <row r="44" spans="1:28" ht="5.25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</row>
    <row r="45" spans="1:28" ht="5.25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</row>
    <row r="46" spans="1:28" ht="5.2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</row>
    <row r="47" spans="1:28" ht="5.25" customHeight="1" thickBo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</row>
    <row r="48" spans="2:40" ht="5.25" customHeight="1">
      <c r="B48" s="144" t="s">
        <v>51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162"/>
      <c r="V48" s="153" t="s">
        <v>52</v>
      </c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5"/>
    </row>
    <row r="49" spans="2:40" ht="5.25" customHeight="1">
      <c r="B49" s="14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134"/>
      <c r="V49" s="125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7"/>
    </row>
    <row r="50" spans="2:40" ht="5.25" customHeight="1">
      <c r="B50" s="14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134"/>
      <c r="V50" s="125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7"/>
    </row>
    <row r="51" spans="2:40" ht="5.25" customHeight="1">
      <c r="B51" s="14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134"/>
      <c r="V51" s="125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7"/>
    </row>
    <row r="52" spans="2:40" ht="5.25" customHeight="1">
      <c r="B52" s="14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163"/>
      <c r="V52" s="154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9"/>
    </row>
    <row r="53" spans="2:40" ht="5.25" customHeight="1">
      <c r="B53" s="155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7"/>
      <c r="V53" s="4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6"/>
    </row>
    <row r="54" spans="2:40" ht="5.25" customHeight="1">
      <c r="B54" s="14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134"/>
      <c r="V54" s="7"/>
      <c r="AN54" s="8"/>
    </row>
    <row r="55" spans="2:40" ht="5.25" customHeight="1">
      <c r="B55" s="14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134"/>
      <c r="V55" s="7"/>
      <c r="AN55" s="8"/>
    </row>
    <row r="56" spans="2:40" ht="5.25" customHeight="1">
      <c r="B56" s="14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134"/>
      <c r="V56" s="7"/>
      <c r="AN56" s="8"/>
    </row>
    <row r="57" spans="2:40" ht="5.25" customHeight="1">
      <c r="B57" s="14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134"/>
      <c r="V57" s="7"/>
      <c r="AN57" s="8"/>
    </row>
    <row r="58" spans="2:40" ht="5.25" customHeight="1">
      <c r="B58" s="90" t="s">
        <v>53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158"/>
      <c r="V58" s="7"/>
      <c r="AN58" s="8"/>
    </row>
    <row r="59" spans="2:40" ht="5.25" customHeight="1"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158"/>
      <c r="V59" s="7"/>
      <c r="AN59" s="8"/>
    </row>
    <row r="60" spans="2:40" ht="5.25" customHeight="1"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158"/>
      <c r="V60" s="7"/>
      <c r="AN60" s="8"/>
    </row>
    <row r="61" spans="2:40" ht="5.25" customHeight="1"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158"/>
      <c r="V61" s="7"/>
      <c r="AN61" s="8"/>
    </row>
    <row r="62" spans="2:40" ht="5.25" customHeight="1"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158"/>
      <c r="V62" s="7"/>
      <c r="AN62" s="8"/>
    </row>
    <row r="63" spans="2:40" ht="5.25" customHeight="1">
      <c r="B63" s="14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134"/>
      <c r="V63" s="7"/>
      <c r="AG63" s="9"/>
      <c r="AH63" s="9"/>
      <c r="AI63" s="9"/>
      <c r="AJ63" s="9"/>
      <c r="AK63" s="9"/>
      <c r="AL63" s="9"/>
      <c r="AM63" s="9"/>
      <c r="AN63" s="10"/>
    </row>
    <row r="64" spans="2:40" ht="5.25" customHeight="1">
      <c r="B64" s="14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134"/>
      <c r="V64" s="7"/>
      <c r="AG64" s="9"/>
      <c r="AH64" s="9"/>
      <c r="AI64" s="9"/>
      <c r="AJ64" s="9"/>
      <c r="AK64" s="9"/>
      <c r="AL64" s="9"/>
      <c r="AM64" s="9"/>
      <c r="AN64" s="10"/>
    </row>
    <row r="65" spans="2:40" ht="5.25" customHeight="1">
      <c r="B65" s="14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134"/>
      <c r="V65" s="7"/>
      <c r="AG65" s="9"/>
      <c r="AH65" s="9"/>
      <c r="AI65" s="9"/>
      <c r="AJ65" s="11"/>
      <c r="AK65" s="11"/>
      <c r="AL65" s="11"/>
      <c r="AM65" s="11"/>
      <c r="AN65" s="10"/>
    </row>
    <row r="66" spans="2:40" ht="5.25" customHeight="1">
      <c r="B66" s="14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134"/>
      <c r="V66" s="7"/>
      <c r="AG66" s="9"/>
      <c r="AH66" s="9"/>
      <c r="AI66" s="9"/>
      <c r="AJ66" s="11"/>
      <c r="AK66" s="11"/>
      <c r="AL66" s="11"/>
      <c r="AM66" s="11"/>
      <c r="AN66" s="10"/>
    </row>
    <row r="67" spans="2:40" ht="5.25" customHeight="1">
      <c r="B67" s="14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134"/>
      <c r="V67" s="7"/>
      <c r="AG67" s="9"/>
      <c r="AH67" s="9"/>
      <c r="AI67" s="9"/>
      <c r="AJ67" s="11"/>
      <c r="AK67" s="11"/>
      <c r="AL67" s="11"/>
      <c r="AM67" s="11"/>
      <c r="AN67" s="10"/>
    </row>
    <row r="68" spans="2:40" ht="5.25" customHeight="1">
      <c r="B68" s="90" t="s">
        <v>86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158"/>
      <c r="V68" s="7"/>
      <c r="AG68" s="12"/>
      <c r="AH68" s="12"/>
      <c r="AI68" s="12"/>
      <c r="AJ68" s="13"/>
      <c r="AK68" s="13"/>
      <c r="AL68" s="13"/>
      <c r="AM68" s="13"/>
      <c r="AN68" s="14"/>
    </row>
    <row r="69" spans="2:40" ht="5.25" customHeight="1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158"/>
      <c r="V69" s="7"/>
      <c r="AG69" s="12"/>
      <c r="AH69" s="12"/>
      <c r="AI69" s="12"/>
      <c r="AJ69" s="13"/>
      <c r="AK69" s="13"/>
      <c r="AL69" s="13"/>
      <c r="AM69" s="13"/>
      <c r="AN69" s="14"/>
    </row>
    <row r="70" spans="2:40" ht="5.25" customHeight="1"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158"/>
      <c r="V70" s="7"/>
      <c r="AG70" s="12"/>
      <c r="AH70" s="12"/>
      <c r="AI70" s="12"/>
      <c r="AJ70" s="13"/>
      <c r="AK70" s="13"/>
      <c r="AL70" s="13"/>
      <c r="AM70" s="13"/>
      <c r="AN70" s="14"/>
    </row>
    <row r="71" spans="2:40" ht="5.25" customHeight="1">
      <c r="B71" s="90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158"/>
      <c r="V71" s="7"/>
      <c r="AG71" s="12"/>
      <c r="AH71" s="12"/>
      <c r="AI71" s="12"/>
      <c r="AJ71" s="12"/>
      <c r="AK71" s="12"/>
      <c r="AL71" s="12"/>
      <c r="AM71" s="12"/>
      <c r="AN71" s="14"/>
    </row>
    <row r="72" spans="2:40" ht="5.25" customHeight="1"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158"/>
      <c r="V72" s="7"/>
      <c r="AG72" s="12"/>
      <c r="AH72" s="12"/>
      <c r="AI72" s="12"/>
      <c r="AJ72" s="12"/>
      <c r="AK72" s="12"/>
      <c r="AL72" s="12"/>
      <c r="AM72" s="12"/>
      <c r="AN72" s="14"/>
    </row>
    <row r="73" spans="2:40" ht="5.25" customHeight="1">
      <c r="B73" s="14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134"/>
      <c r="V73" s="7"/>
      <c r="AG73" s="173" t="s">
        <v>59</v>
      </c>
      <c r="AH73" s="173"/>
      <c r="AI73" s="173"/>
      <c r="AJ73" s="173"/>
      <c r="AK73" s="173"/>
      <c r="AN73" s="8"/>
    </row>
    <row r="74" spans="2:40" ht="5.25" customHeight="1">
      <c r="B74" s="14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134"/>
      <c r="V74" s="7"/>
      <c r="AG74" s="173"/>
      <c r="AH74" s="173"/>
      <c r="AI74" s="173"/>
      <c r="AJ74" s="173"/>
      <c r="AK74" s="173"/>
      <c r="AN74" s="8"/>
    </row>
    <row r="75" spans="2:40" ht="5.25" customHeight="1">
      <c r="B75" s="14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134"/>
      <c r="V75" s="7"/>
      <c r="AG75" s="173"/>
      <c r="AH75" s="173"/>
      <c r="AI75" s="173"/>
      <c r="AJ75" s="173"/>
      <c r="AK75" s="173"/>
      <c r="AN75" s="8"/>
    </row>
    <row r="76" spans="2:40" ht="5.25" customHeight="1">
      <c r="B76" s="14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134"/>
      <c r="V76" s="7"/>
      <c r="AG76" s="173" t="s">
        <v>58</v>
      </c>
      <c r="AH76" s="173"/>
      <c r="AI76" s="173">
        <f>AI455</f>
        <v>15</v>
      </c>
      <c r="AJ76" s="173"/>
      <c r="AK76" s="173"/>
      <c r="AN76" s="8"/>
    </row>
    <row r="77" spans="2:40" ht="5.25" customHeight="1">
      <c r="B77" s="14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134"/>
      <c r="V77" s="7"/>
      <c r="AG77" s="173"/>
      <c r="AH77" s="173"/>
      <c r="AI77" s="173"/>
      <c r="AJ77" s="173"/>
      <c r="AK77" s="173"/>
      <c r="AN77" s="8"/>
    </row>
    <row r="78" spans="2:40" ht="5.25" customHeight="1">
      <c r="B78" s="14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134"/>
      <c r="V78" s="7"/>
      <c r="AG78" s="173"/>
      <c r="AH78" s="173"/>
      <c r="AI78" s="173"/>
      <c r="AJ78" s="173"/>
      <c r="AK78" s="173"/>
      <c r="AN78" s="8"/>
    </row>
    <row r="79" spans="2:40" ht="5.25" customHeight="1">
      <c r="B79" s="14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134"/>
      <c r="V79" s="7"/>
      <c r="AN79" s="8"/>
    </row>
    <row r="80" spans="2:40" ht="5.25" customHeight="1">
      <c r="B80" s="14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134"/>
      <c r="V80" s="7"/>
      <c r="AN80" s="8"/>
    </row>
    <row r="81" spans="2:40" ht="5.25" customHeight="1">
      <c r="B81" s="14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134"/>
      <c r="V81" s="7"/>
      <c r="AN81" s="8"/>
    </row>
    <row r="82" spans="2:40" ht="5.25" customHeight="1" thickBot="1">
      <c r="B82" s="159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1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7"/>
    </row>
    <row r="83" spans="2:4" ht="5.25" customHeight="1">
      <c r="B83" s="3"/>
      <c r="C83" s="3"/>
      <c r="D83" s="3"/>
    </row>
    <row r="84" spans="1:28" ht="5.25" customHeight="1">
      <c r="A84" s="143" t="s">
        <v>64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</row>
    <row r="85" spans="1:28" ht="5.2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</row>
    <row r="86" spans="1:28" ht="5.2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</row>
    <row r="87" spans="1:28" ht="5.2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</row>
    <row r="88" spans="1:28" ht="5.25" customHeight="1" thickBot="1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</row>
    <row r="89" spans="2:40" ht="5.25" customHeight="1">
      <c r="B89" s="144" t="s">
        <v>65</v>
      </c>
      <c r="C89" s="84"/>
      <c r="D89" s="84"/>
      <c r="E89" s="145"/>
      <c r="F89" s="18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20"/>
    </row>
    <row r="90" spans="2:40" ht="5.25" customHeight="1">
      <c r="B90" s="146"/>
      <c r="C90" s="86"/>
      <c r="D90" s="86"/>
      <c r="E90" s="126"/>
      <c r="F90" s="21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4"/>
    </row>
    <row r="91" spans="2:40" ht="5.25" customHeight="1">
      <c r="B91" s="146"/>
      <c r="C91" s="86"/>
      <c r="D91" s="86"/>
      <c r="E91" s="126"/>
      <c r="F91" s="21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4"/>
    </row>
    <row r="92" spans="2:40" ht="5.25" customHeight="1">
      <c r="B92" s="146"/>
      <c r="C92" s="86"/>
      <c r="D92" s="86"/>
      <c r="E92" s="126"/>
      <c r="F92" s="21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4"/>
    </row>
    <row r="93" spans="2:40" ht="5.25" customHeight="1">
      <c r="B93" s="146"/>
      <c r="C93" s="86"/>
      <c r="D93" s="86"/>
      <c r="E93" s="126"/>
      <c r="F93" s="21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4"/>
    </row>
    <row r="94" spans="2:40" ht="5.25" customHeight="1">
      <c r="B94" s="146"/>
      <c r="C94" s="86"/>
      <c r="D94" s="86"/>
      <c r="E94" s="126"/>
      <c r="F94" s="21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4"/>
    </row>
    <row r="95" spans="2:40" ht="5.25" customHeight="1">
      <c r="B95" s="146"/>
      <c r="C95" s="86"/>
      <c r="D95" s="86"/>
      <c r="E95" s="126"/>
      <c r="F95" s="21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4"/>
    </row>
    <row r="96" spans="2:40" ht="5.25" customHeight="1">
      <c r="B96" s="146"/>
      <c r="C96" s="86"/>
      <c r="D96" s="86"/>
      <c r="E96" s="126"/>
      <c r="F96" s="21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4"/>
    </row>
    <row r="97" spans="2:40" ht="5.25" customHeight="1">
      <c r="B97" s="146"/>
      <c r="C97" s="86"/>
      <c r="D97" s="86"/>
      <c r="E97" s="126"/>
      <c r="F97" s="21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4"/>
    </row>
    <row r="98" spans="2:40" ht="5.25" customHeight="1">
      <c r="B98" s="147"/>
      <c r="C98" s="88"/>
      <c r="D98" s="88"/>
      <c r="E98" s="148"/>
      <c r="F98" s="22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4"/>
    </row>
    <row r="99" spans="2:40" ht="5.25" customHeight="1">
      <c r="B99" s="155" t="s">
        <v>66</v>
      </c>
      <c r="C99" s="156"/>
      <c r="D99" s="156"/>
      <c r="E99" s="174"/>
      <c r="F99" s="21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4"/>
    </row>
    <row r="100" spans="2:40" ht="5.25" customHeight="1">
      <c r="B100" s="146"/>
      <c r="C100" s="86"/>
      <c r="D100" s="86"/>
      <c r="E100" s="126"/>
      <c r="F100" s="21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4"/>
    </row>
    <row r="101" spans="2:40" ht="5.25" customHeight="1">
      <c r="B101" s="146"/>
      <c r="C101" s="86"/>
      <c r="D101" s="86"/>
      <c r="E101" s="126"/>
      <c r="F101" s="21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4"/>
    </row>
    <row r="102" spans="2:40" ht="5.25" customHeight="1">
      <c r="B102" s="146"/>
      <c r="C102" s="86"/>
      <c r="D102" s="86"/>
      <c r="E102" s="126"/>
      <c r="F102" s="21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4"/>
    </row>
    <row r="103" spans="2:40" ht="5.25" customHeight="1">
      <c r="B103" s="146"/>
      <c r="C103" s="86"/>
      <c r="D103" s="86"/>
      <c r="E103" s="126"/>
      <c r="F103" s="21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4"/>
    </row>
    <row r="104" spans="2:40" ht="5.25" customHeight="1">
      <c r="B104" s="146"/>
      <c r="C104" s="86"/>
      <c r="D104" s="86"/>
      <c r="E104" s="126"/>
      <c r="F104" s="21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4"/>
    </row>
    <row r="105" spans="2:40" ht="5.25" customHeight="1">
      <c r="B105" s="146"/>
      <c r="C105" s="86"/>
      <c r="D105" s="86"/>
      <c r="E105" s="126"/>
      <c r="F105" s="21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4"/>
    </row>
    <row r="106" spans="2:40" ht="5.25" customHeight="1">
      <c r="B106" s="146"/>
      <c r="C106" s="86"/>
      <c r="D106" s="86"/>
      <c r="E106" s="126"/>
      <c r="F106" s="21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4"/>
    </row>
    <row r="107" spans="2:40" ht="5.25" customHeight="1">
      <c r="B107" s="146"/>
      <c r="C107" s="86"/>
      <c r="D107" s="86"/>
      <c r="E107" s="126"/>
      <c r="F107" s="21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4"/>
    </row>
    <row r="108" spans="2:40" ht="5.25" customHeight="1">
      <c r="B108" s="146"/>
      <c r="C108" s="86"/>
      <c r="D108" s="86"/>
      <c r="E108" s="126"/>
      <c r="F108" s="21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4"/>
    </row>
    <row r="109" spans="2:40" ht="5.25" customHeight="1">
      <c r="B109" s="146"/>
      <c r="C109" s="86"/>
      <c r="D109" s="86"/>
      <c r="E109" s="126"/>
      <c r="F109" s="21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4"/>
    </row>
    <row r="110" spans="2:40" ht="5.25" customHeight="1">
      <c r="B110" s="146"/>
      <c r="C110" s="86"/>
      <c r="D110" s="86"/>
      <c r="E110" s="126"/>
      <c r="F110" s="21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4"/>
    </row>
    <row r="111" spans="2:40" ht="5.25" customHeight="1">
      <c r="B111" s="146"/>
      <c r="C111" s="86"/>
      <c r="D111" s="86"/>
      <c r="E111" s="126"/>
      <c r="F111" s="21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4"/>
    </row>
    <row r="112" spans="2:40" ht="5.25" customHeight="1">
      <c r="B112" s="146"/>
      <c r="C112" s="86"/>
      <c r="D112" s="86"/>
      <c r="E112" s="126"/>
      <c r="F112" s="21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4"/>
    </row>
    <row r="113" spans="2:40" ht="5.25" customHeight="1">
      <c r="B113" s="146"/>
      <c r="C113" s="86"/>
      <c r="D113" s="86"/>
      <c r="E113" s="126"/>
      <c r="F113" s="21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4"/>
    </row>
    <row r="114" spans="2:40" ht="5.25" customHeight="1" thickBot="1">
      <c r="B114" s="159"/>
      <c r="C114" s="160"/>
      <c r="D114" s="160"/>
      <c r="E114" s="175"/>
      <c r="F114" s="25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7"/>
    </row>
    <row r="115" spans="2:40" ht="5.25" customHeight="1">
      <c r="B115" s="3"/>
      <c r="C115" s="3"/>
      <c r="D115" s="3"/>
      <c r="E115" s="3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</row>
    <row r="116" spans="2:40" ht="5.25" customHeight="1" thickBot="1">
      <c r="B116" s="3"/>
      <c r="C116" s="3"/>
      <c r="D116" s="3"/>
      <c r="E116" s="3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</row>
    <row r="117" spans="2:40" ht="5.25" customHeight="1">
      <c r="B117" s="176" t="s">
        <v>62</v>
      </c>
      <c r="C117" s="177"/>
      <c r="D117" s="177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9"/>
    </row>
    <row r="118" spans="2:40" ht="5.25" customHeight="1">
      <c r="B118" s="178"/>
      <c r="C118" s="179"/>
      <c r="D118" s="179"/>
      <c r="AN118" s="8"/>
    </row>
    <row r="119" spans="2:40" ht="5.25" customHeight="1">
      <c r="B119" s="178"/>
      <c r="C119" s="179"/>
      <c r="D119" s="179"/>
      <c r="AN119" s="8"/>
    </row>
    <row r="120" spans="2:40" ht="5.25" customHeight="1">
      <c r="B120" s="30"/>
      <c r="AN120" s="8"/>
    </row>
    <row r="121" spans="2:40" ht="5.25" customHeight="1">
      <c r="B121" s="30"/>
      <c r="AN121" s="8"/>
    </row>
    <row r="122" spans="2:40" ht="5.25" customHeight="1">
      <c r="B122" s="30"/>
      <c r="AN122" s="8"/>
    </row>
    <row r="123" spans="2:40" ht="5.25" customHeight="1" thickBot="1">
      <c r="B123" s="31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7"/>
    </row>
    <row r="124" spans="2:40" ht="5.25" customHeight="1">
      <c r="B124" s="3"/>
      <c r="C124" s="3"/>
      <c r="D124" s="3"/>
      <c r="E124" s="3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</row>
    <row r="125" spans="1:14" ht="5.25" customHeight="1">
      <c r="A125" s="106" t="s">
        <v>22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</row>
    <row r="126" spans="1:14" ht="5.25" customHeight="1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</row>
    <row r="127" spans="1:14" ht="5.25" customHeight="1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</row>
    <row r="128" spans="1:14" ht="5.25" customHeight="1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</row>
    <row r="129" spans="1:14" ht="5.25" customHeight="1" thickBot="1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</row>
    <row r="130" spans="2:40" ht="5.25" customHeight="1">
      <c r="B130" s="144" t="s">
        <v>27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145"/>
      <c r="M130" s="268" t="s">
        <v>23</v>
      </c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145"/>
      <c r="AA130" s="268" t="s">
        <v>28</v>
      </c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5"/>
    </row>
    <row r="131" spans="2:40" ht="5.25" customHeight="1">
      <c r="B131" s="146"/>
      <c r="C131" s="86"/>
      <c r="D131" s="86"/>
      <c r="E131" s="86"/>
      <c r="F131" s="86"/>
      <c r="G131" s="86"/>
      <c r="H131" s="86"/>
      <c r="I131" s="86"/>
      <c r="J131" s="86"/>
      <c r="K131" s="86"/>
      <c r="L131" s="126"/>
      <c r="M131" s="133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126"/>
      <c r="AA131" s="133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7"/>
    </row>
    <row r="132" spans="2:40" ht="5.25" customHeight="1">
      <c r="B132" s="146"/>
      <c r="C132" s="86"/>
      <c r="D132" s="86"/>
      <c r="E132" s="86"/>
      <c r="F132" s="86"/>
      <c r="G132" s="86"/>
      <c r="H132" s="86"/>
      <c r="I132" s="86"/>
      <c r="J132" s="86"/>
      <c r="K132" s="86"/>
      <c r="L132" s="126"/>
      <c r="M132" s="133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126"/>
      <c r="AA132" s="133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7"/>
    </row>
    <row r="133" spans="2:40" ht="5.25" customHeight="1">
      <c r="B133" s="146"/>
      <c r="C133" s="86"/>
      <c r="D133" s="86"/>
      <c r="E133" s="86"/>
      <c r="F133" s="86"/>
      <c r="G133" s="86"/>
      <c r="H133" s="86"/>
      <c r="I133" s="86"/>
      <c r="J133" s="86"/>
      <c r="K133" s="86"/>
      <c r="L133" s="126"/>
      <c r="M133" s="133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126"/>
      <c r="AA133" s="133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7"/>
    </row>
    <row r="134" spans="2:40" ht="5.25" customHeight="1">
      <c r="B134" s="225"/>
      <c r="C134" s="128"/>
      <c r="D134" s="128"/>
      <c r="E134" s="128"/>
      <c r="F134" s="128"/>
      <c r="G134" s="128"/>
      <c r="H134" s="128"/>
      <c r="I134" s="128"/>
      <c r="J134" s="128"/>
      <c r="K134" s="128"/>
      <c r="L134" s="129"/>
      <c r="M134" s="135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9"/>
      <c r="AA134" s="135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267"/>
    </row>
    <row r="135" spans="2:40" ht="5.25" customHeight="1">
      <c r="B135" s="226"/>
      <c r="C135" s="131"/>
      <c r="D135" s="131"/>
      <c r="E135" s="131"/>
      <c r="F135" s="131"/>
      <c r="G135" s="131"/>
      <c r="H135" s="131"/>
      <c r="I135" s="131"/>
      <c r="J135" s="131"/>
      <c r="K135" s="131"/>
      <c r="L135" s="269"/>
      <c r="M135" s="130" t="s">
        <v>24</v>
      </c>
      <c r="N135" s="131"/>
      <c r="O135" s="131"/>
      <c r="P135" s="131"/>
      <c r="Q135" s="132"/>
      <c r="R135" s="182"/>
      <c r="S135" s="131"/>
      <c r="T135" s="131"/>
      <c r="U135" s="131"/>
      <c r="V135" s="131"/>
      <c r="W135" s="131"/>
      <c r="X135" s="131"/>
      <c r="Y135" s="131"/>
      <c r="Z135" s="269"/>
      <c r="AA135" s="130" t="s">
        <v>24</v>
      </c>
      <c r="AB135" s="131"/>
      <c r="AC135" s="131"/>
      <c r="AD135" s="131"/>
      <c r="AE135" s="132"/>
      <c r="AF135" s="182"/>
      <c r="AG135" s="131"/>
      <c r="AH135" s="131"/>
      <c r="AI135" s="131"/>
      <c r="AJ135" s="131"/>
      <c r="AK135" s="131"/>
      <c r="AL135" s="131"/>
      <c r="AM135" s="131"/>
      <c r="AN135" s="270"/>
    </row>
    <row r="136" spans="2:40" ht="5.25" customHeight="1">
      <c r="B136" s="146"/>
      <c r="C136" s="86"/>
      <c r="D136" s="86"/>
      <c r="E136" s="86"/>
      <c r="F136" s="86"/>
      <c r="G136" s="86"/>
      <c r="H136" s="86"/>
      <c r="I136" s="86"/>
      <c r="J136" s="86"/>
      <c r="K136" s="86"/>
      <c r="L136" s="126"/>
      <c r="M136" s="133"/>
      <c r="N136" s="86"/>
      <c r="O136" s="86"/>
      <c r="P136" s="86"/>
      <c r="Q136" s="134"/>
      <c r="R136" s="125"/>
      <c r="S136" s="86"/>
      <c r="T136" s="86"/>
      <c r="U136" s="86"/>
      <c r="V136" s="86"/>
      <c r="W136" s="86"/>
      <c r="X136" s="86"/>
      <c r="Y136" s="86"/>
      <c r="Z136" s="126"/>
      <c r="AA136" s="133"/>
      <c r="AB136" s="86"/>
      <c r="AC136" s="86"/>
      <c r="AD136" s="86"/>
      <c r="AE136" s="134"/>
      <c r="AF136" s="125"/>
      <c r="AG136" s="86"/>
      <c r="AH136" s="86"/>
      <c r="AI136" s="86"/>
      <c r="AJ136" s="86"/>
      <c r="AK136" s="86"/>
      <c r="AL136" s="86"/>
      <c r="AM136" s="86"/>
      <c r="AN136" s="87"/>
    </row>
    <row r="137" spans="2:40" ht="5.25" customHeight="1">
      <c r="B137" s="146"/>
      <c r="C137" s="86"/>
      <c r="D137" s="86"/>
      <c r="E137" s="86"/>
      <c r="F137" s="86"/>
      <c r="G137" s="86"/>
      <c r="H137" s="86"/>
      <c r="I137" s="86"/>
      <c r="J137" s="86"/>
      <c r="K137" s="86"/>
      <c r="L137" s="126"/>
      <c r="M137" s="133"/>
      <c r="N137" s="86"/>
      <c r="O137" s="86"/>
      <c r="P137" s="86"/>
      <c r="Q137" s="134"/>
      <c r="R137" s="125"/>
      <c r="S137" s="86"/>
      <c r="T137" s="86"/>
      <c r="U137" s="86"/>
      <c r="V137" s="86"/>
      <c r="W137" s="86"/>
      <c r="X137" s="86"/>
      <c r="Y137" s="86"/>
      <c r="Z137" s="126"/>
      <c r="AA137" s="133"/>
      <c r="AB137" s="86"/>
      <c r="AC137" s="86"/>
      <c r="AD137" s="86"/>
      <c r="AE137" s="134"/>
      <c r="AF137" s="125"/>
      <c r="AG137" s="86"/>
      <c r="AH137" s="86"/>
      <c r="AI137" s="86"/>
      <c r="AJ137" s="86"/>
      <c r="AK137" s="86"/>
      <c r="AL137" s="86"/>
      <c r="AM137" s="86"/>
      <c r="AN137" s="87"/>
    </row>
    <row r="138" spans="2:40" ht="5.25" customHeight="1">
      <c r="B138" s="146"/>
      <c r="C138" s="86"/>
      <c r="D138" s="86"/>
      <c r="E138" s="86"/>
      <c r="F138" s="86"/>
      <c r="G138" s="86"/>
      <c r="H138" s="86"/>
      <c r="I138" s="86"/>
      <c r="J138" s="86"/>
      <c r="K138" s="86"/>
      <c r="L138" s="126"/>
      <c r="M138" s="133"/>
      <c r="N138" s="86"/>
      <c r="O138" s="86"/>
      <c r="P138" s="86"/>
      <c r="Q138" s="134"/>
      <c r="R138" s="125"/>
      <c r="S138" s="86"/>
      <c r="T138" s="86"/>
      <c r="U138" s="86"/>
      <c r="V138" s="86"/>
      <c r="W138" s="86"/>
      <c r="X138" s="86"/>
      <c r="Y138" s="86"/>
      <c r="Z138" s="126"/>
      <c r="AA138" s="133"/>
      <c r="AB138" s="86"/>
      <c r="AC138" s="86"/>
      <c r="AD138" s="86"/>
      <c r="AE138" s="134"/>
      <c r="AF138" s="125"/>
      <c r="AG138" s="86"/>
      <c r="AH138" s="86"/>
      <c r="AI138" s="86"/>
      <c r="AJ138" s="86"/>
      <c r="AK138" s="86"/>
      <c r="AL138" s="86"/>
      <c r="AM138" s="86"/>
      <c r="AN138" s="87"/>
    </row>
    <row r="139" spans="2:40" ht="5.25" customHeight="1">
      <c r="B139" s="146"/>
      <c r="C139" s="86"/>
      <c r="D139" s="86"/>
      <c r="E139" s="86"/>
      <c r="F139" s="86"/>
      <c r="G139" s="86"/>
      <c r="H139" s="86"/>
      <c r="I139" s="86"/>
      <c r="J139" s="86"/>
      <c r="K139" s="86"/>
      <c r="L139" s="126"/>
      <c r="M139" s="135"/>
      <c r="N139" s="128"/>
      <c r="O139" s="128"/>
      <c r="P139" s="128"/>
      <c r="Q139" s="136"/>
      <c r="R139" s="127"/>
      <c r="S139" s="128"/>
      <c r="T139" s="128"/>
      <c r="U139" s="128"/>
      <c r="V139" s="128"/>
      <c r="W139" s="128"/>
      <c r="X139" s="128"/>
      <c r="Y139" s="128"/>
      <c r="Z139" s="129"/>
      <c r="AA139" s="135"/>
      <c r="AB139" s="128"/>
      <c r="AC139" s="128"/>
      <c r="AD139" s="128"/>
      <c r="AE139" s="136"/>
      <c r="AF139" s="127"/>
      <c r="AG139" s="128"/>
      <c r="AH139" s="128"/>
      <c r="AI139" s="128"/>
      <c r="AJ139" s="128"/>
      <c r="AK139" s="128"/>
      <c r="AL139" s="128"/>
      <c r="AM139" s="128"/>
      <c r="AN139" s="267"/>
    </row>
    <row r="140" spans="2:40" ht="5.25" customHeight="1">
      <c r="B140" s="146"/>
      <c r="C140" s="86"/>
      <c r="D140" s="86"/>
      <c r="E140" s="86"/>
      <c r="F140" s="86"/>
      <c r="G140" s="86"/>
      <c r="H140" s="86"/>
      <c r="I140" s="86"/>
      <c r="J140" s="86"/>
      <c r="K140" s="86"/>
      <c r="L140" s="126"/>
      <c r="M140" s="130" t="s">
        <v>25</v>
      </c>
      <c r="N140" s="131"/>
      <c r="O140" s="131"/>
      <c r="P140" s="131"/>
      <c r="Q140" s="132"/>
      <c r="R140" s="182"/>
      <c r="S140" s="131"/>
      <c r="T140" s="131"/>
      <c r="U140" s="131"/>
      <c r="V140" s="131"/>
      <c r="W140" s="131"/>
      <c r="X140" s="131"/>
      <c r="Y140" s="131"/>
      <c r="Z140" s="269"/>
      <c r="AA140" s="130" t="s">
        <v>25</v>
      </c>
      <c r="AB140" s="131"/>
      <c r="AC140" s="131"/>
      <c r="AD140" s="131"/>
      <c r="AE140" s="132"/>
      <c r="AF140" s="182"/>
      <c r="AG140" s="131"/>
      <c r="AH140" s="131"/>
      <c r="AI140" s="131"/>
      <c r="AJ140" s="131"/>
      <c r="AK140" s="131"/>
      <c r="AL140" s="131"/>
      <c r="AM140" s="131"/>
      <c r="AN140" s="270"/>
    </row>
    <row r="141" spans="2:40" ht="5.25" customHeight="1">
      <c r="B141" s="146"/>
      <c r="C141" s="86"/>
      <c r="D141" s="86"/>
      <c r="E141" s="86"/>
      <c r="F141" s="86"/>
      <c r="G141" s="86"/>
      <c r="H141" s="86"/>
      <c r="I141" s="86"/>
      <c r="J141" s="86"/>
      <c r="K141" s="86"/>
      <c r="L141" s="126"/>
      <c r="M141" s="133"/>
      <c r="N141" s="86"/>
      <c r="O141" s="86"/>
      <c r="P141" s="86"/>
      <c r="Q141" s="134"/>
      <c r="R141" s="125"/>
      <c r="S141" s="86"/>
      <c r="T141" s="86"/>
      <c r="U141" s="86"/>
      <c r="V141" s="86"/>
      <c r="W141" s="86"/>
      <c r="X141" s="86"/>
      <c r="Y141" s="86"/>
      <c r="Z141" s="126"/>
      <c r="AA141" s="133"/>
      <c r="AB141" s="86"/>
      <c r="AC141" s="86"/>
      <c r="AD141" s="86"/>
      <c r="AE141" s="134"/>
      <c r="AF141" s="125"/>
      <c r="AG141" s="86"/>
      <c r="AH141" s="86"/>
      <c r="AI141" s="86"/>
      <c r="AJ141" s="86"/>
      <c r="AK141" s="86"/>
      <c r="AL141" s="86"/>
      <c r="AM141" s="86"/>
      <c r="AN141" s="87"/>
    </row>
    <row r="142" spans="2:40" ht="5.25" customHeight="1">
      <c r="B142" s="146"/>
      <c r="C142" s="86"/>
      <c r="D142" s="86"/>
      <c r="E142" s="86"/>
      <c r="F142" s="86"/>
      <c r="G142" s="86"/>
      <c r="H142" s="86"/>
      <c r="I142" s="86"/>
      <c r="J142" s="86"/>
      <c r="K142" s="86"/>
      <c r="L142" s="126"/>
      <c r="M142" s="133"/>
      <c r="N142" s="86"/>
      <c r="O142" s="86"/>
      <c r="P142" s="86"/>
      <c r="Q142" s="134"/>
      <c r="R142" s="125"/>
      <c r="S142" s="86"/>
      <c r="T142" s="86"/>
      <c r="U142" s="86"/>
      <c r="V142" s="86"/>
      <c r="W142" s="86"/>
      <c r="X142" s="86"/>
      <c r="Y142" s="86"/>
      <c r="Z142" s="126"/>
      <c r="AA142" s="133"/>
      <c r="AB142" s="86"/>
      <c r="AC142" s="86"/>
      <c r="AD142" s="86"/>
      <c r="AE142" s="134"/>
      <c r="AF142" s="125"/>
      <c r="AG142" s="86"/>
      <c r="AH142" s="86"/>
      <c r="AI142" s="86"/>
      <c r="AJ142" s="86"/>
      <c r="AK142" s="86"/>
      <c r="AL142" s="86"/>
      <c r="AM142" s="86"/>
      <c r="AN142" s="87"/>
    </row>
    <row r="143" spans="2:40" ht="5.25" customHeight="1">
      <c r="B143" s="146"/>
      <c r="C143" s="86"/>
      <c r="D143" s="86"/>
      <c r="E143" s="86"/>
      <c r="F143" s="86"/>
      <c r="G143" s="86"/>
      <c r="H143" s="86"/>
      <c r="I143" s="86"/>
      <c r="J143" s="86"/>
      <c r="K143" s="86"/>
      <c r="L143" s="126"/>
      <c r="M143" s="133"/>
      <c r="N143" s="86"/>
      <c r="O143" s="86"/>
      <c r="P143" s="86"/>
      <c r="Q143" s="134"/>
      <c r="R143" s="125"/>
      <c r="S143" s="86"/>
      <c r="T143" s="86"/>
      <c r="U143" s="86"/>
      <c r="V143" s="86"/>
      <c r="W143" s="86"/>
      <c r="X143" s="86"/>
      <c r="Y143" s="86"/>
      <c r="Z143" s="126"/>
      <c r="AA143" s="133"/>
      <c r="AB143" s="86"/>
      <c r="AC143" s="86"/>
      <c r="AD143" s="86"/>
      <c r="AE143" s="134"/>
      <c r="AF143" s="125"/>
      <c r="AG143" s="86"/>
      <c r="AH143" s="86"/>
      <c r="AI143" s="86"/>
      <c r="AJ143" s="86"/>
      <c r="AK143" s="86"/>
      <c r="AL143" s="86"/>
      <c r="AM143" s="86"/>
      <c r="AN143" s="87"/>
    </row>
    <row r="144" spans="2:40" ht="5.25" customHeight="1">
      <c r="B144" s="146"/>
      <c r="C144" s="86"/>
      <c r="D144" s="86"/>
      <c r="E144" s="86"/>
      <c r="F144" s="86"/>
      <c r="G144" s="86"/>
      <c r="H144" s="86"/>
      <c r="I144" s="86"/>
      <c r="J144" s="86"/>
      <c r="K144" s="86"/>
      <c r="L144" s="126"/>
      <c r="M144" s="135"/>
      <c r="N144" s="128"/>
      <c r="O144" s="128"/>
      <c r="P144" s="128"/>
      <c r="Q144" s="136"/>
      <c r="R144" s="127"/>
      <c r="S144" s="128"/>
      <c r="T144" s="128"/>
      <c r="U144" s="128"/>
      <c r="V144" s="128"/>
      <c r="W144" s="128"/>
      <c r="X144" s="128"/>
      <c r="Y144" s="128"/>
      <c r="Z144" s="129"/>
      <c r="AA144" s="135"/>
      <c r="AB144" s="128"/>
      <c r="AC144" s="128"/>
      <c r="AD144" s="128"/>
      <c r="AE144" s="136"/>
      <c r="AF144" s="127"/>
      <c r="AG144" s="128"/>
      <c r="AH144" s="128"/>
      <c r="AI144" s="128"/>
      <c r="AJ144" s="128"/>
      <c r="AK144" s="128"/>
      <c r="AL144" s="128"/>
      <c r="AM144" s="128"/>
      <c r="AN144" s="267"/>
    </row>
    <row r="145" spans="2:40" ht="5.25" customHeight="1">
      <c r="B145" s="146"/>
      <c r="C145" s="86"/>
      <c r="D145" s="86"/>
      <c r="E145" s="86"/>
      <c r="F145" s="86"/>
      <c r="G145" s="86"/>
      <c r="H145" s="86"/>
      <c r="I145" s="86"/>
      <c r="J145" s="86"/>
      <c r="K145" s="86"/>
      <c r="L145" s="126"/>
      <c r="M145" s="137" t="s">
        <v>26</v>
      </c>
      <c r="N145" s="138"/>
      <c r="O145" s="138"/>
      <c r="P145" s="138"/>
      <c r="Q145" s="138"/>
      <c r="R145" s="182"/>
      <c r="S145" s="131"/>
      <c r="T145" s="131"/>
      <c r="U145" s="131"/>
      <c r="V145" s="131"/>
      <c r="W145" s="131"/>
      <c r="X145" s="131"/>
      <c r="Y145" s="131"/>
      <c r="Z145" s="269"/>
      <c r="AA145" s="141" t="s">
        <v>29</v>
      </c>
      <c r="AB145" s="138"/>
      <c r="AC145" s="138"/>
      <c r="AD145" s="138"/>
      <c r="AE145" s="138"/>
      <c r="AF145" s="182"/>
      <c r="AG145" s="131"/>
      <c r="AH145" s="131"/>
      <c r="AI145" s="131"/>
      <c r="AJ145" s="131"/>
      <c r="AK145" s="131"/>
      <c r="AL145" s="131"/>
      <c r="AM145" s="131"/>
      <c r="AN145" s="270"/>
    </row>
    <row r="146" spans="2:40" ht="5.25" customHeight="1">
      <c r="B146" s="146"/>
      <c r="C146" s="86"/>
      <c r="D146" s="86"/>
      <c r="E146" s="86"/>
      <c r="F146" s="86"/>
      <c r="G146" s="86"/>
      <c r="H146" s="86"/>
      <c r="I146" s="86"/>
      <c r="J146" s="86"/>
      <c r="K146" s="86"/>
      <c r="L146" s="126"/>
      <c r="M146" s="137"/>
      <c r="N146" s="138"/>
      <c r="O146" s="138"/>
      <c r="P146" s="138"/>
      <c r="Q146" s="138"/>
      <c r="R146" s="125"/>
      <c r="S146" s="86"/>
      <c r="T146" s="86"/>
      <c r="U146" s="86"/>
      <c r="V146" s="86"/>
      <c r="W146" s="86"/>
      <c r="X146" s="86"/>
      <c r="Y146" s="86"/>
      <c r="Z146" s="126"/>
      <c r="AA146" s="141"/>
      <c r="AB146" s="138"/>
      <c r="AC146" s="138"/>
      <c r="AD146" s="138"/>
      <c r="AE146" s="138"/>
      <c r="AF146" s="125"/>
      <c r="AG146" s="86"/>
      <c r="AH146" s="86"/>
      <c r="AI146" s="86"/>
      <c r="AJ146" s="86"/>
      <c r="AK146" s="86"/>
      <c r="AL146" s="86"/>
      <c r="AM146" s="86"/>
      <c r="AN146" s="87"/>
    </row>
    <row r="147" spans="2:40" ht="5.25" customHeight="1">
      <c r="B147" s="146"/>
      <c r="C147" s="86"/>
      <c r="D147" s="86"/>
      <c r="E147" s="86"/>
      <c r="F147" s="86"/>
      <c r="G147" s="86"/>
      <c r="H147" s="86"/>
      <c r="I147" s="86"/>
      <c r="J147" s="86"/>
      <c r="K147" s="86"/>
      <c r="L147" s="126"/>
      <c r="M147" s="137"/>
      <c r="N147" s="138"/>
      <c r="O147" s="138"/>
      <c r="P147" s="138"/>
      <c r="Q147" s="138"/>
      <c r="R147" s="125"/>
      <c r="S147" s="86"/>
      <c r="T147" s="86"/>
      <c r="U147" s="86"/>
      <c r="V147" s="86"/>
      <c r="W147" s="86"/>
      <c r="X147" s="86"/>
      <c r="Y147" s="86"/>
      <c r="Z147" s="126"/>
      <c r="AA147" s="141"/>
      <c r="AB147" s="138"/>
      <c r="AC147" s="138"/>
      <c r="AD147" s="138"/>
      <c r="AE147" s="138"/>
      <c r="AF147" s="125"/>
      <c r="AG147" s="86"/>
      <c r="AH147" s="86"/>
      <c r="AI147" s="86"/>
      <c r="AJ147" s="86"/>
      <c r="AK147" s="86"/>
      <c r="AL147" s="86"/>
      <c r="AM147" s="86"/>
      <c r="AN147" s="87"/>
    </row>
    <row r="148" spans="2:40" ht="5.25" customHeight="1">
      <c r="B148" s="146"/>
      <c r="C148" s="86"/>
      <c r="D148" s="86"/>
      <c r="E148" s="86"/>
      <c r="F148" s="86"/>
      <c r="G148" s="86"/>
      <c r="H148" s="86"/>
      <c r="I148" s="86"/>
      <c r="J148" s="86"/>
      <c r="K148" s="86"/>
      <c r="L148" s="126"/>
      <c r="M148" s="137"/>
      <c r="N148" s="138"/>
      <c r="O148" s="138"/>
      <c r="P148" s="138"/>
      <c r="Q148" s="138"/>
      <c r="R148" s="125"/>
      <c r="S148" s="86"/>
      <c r="T148" s="86"/>
      <c r="U148" s="86"/>
      <c r="V148" s="86"/>
      <c r="W148" s="86"/>
      <c r="X148" s="86"/>
      <c r="Y148" s="86"/>
      <c r="Z148" s="126"/>
      <c r="AA148" s="141"/>
      <c r="AB148" s="138"/>
      <c r="AC148" s="138"/>
      <c r="AD148" s="138"/>
      <c r="AE148" s="138"/>
      <c r="AF148" s="125"/>
      <c r="AG148" s="86"/>
      <c r="AH148" s="86"/>
      <c r="AI148" s="86"/>
      <c r="AJ148" s="86"/>
      <c r="AK148" s="86"/>
      <c r="AL148" s="86"/>
      <c r="AM148" s="86"/>
      <c r="AN148" s="87"/>
    </row>
    <row r="149" spans="2:40" ht="5.25" customHeight="1">
      <c r="B149" s="146"/>
      <c r="C149" s="86"/>
      <c r="D149" s="86"/>
      <c r="E149" s="86"/>
      <c r="F149" s="86"/>
      <c r="G149" s="86"/>
      <c r="H149" s="86"/>
      <c r="I149" s="86"/>
      <c r="J149" s="86"/>
      <c r="K149" s="86"/>
      <c r="L149" s="126"/>
      <c r="M149" s="137"/>
      <c r="N149" s="138"/>
      <c r="O149" s="138"/>
      <c r="P149" s="138"/>
      <c r="Q149" s="138"/>
      <c r="R149" s="125"/>
      <c r="S149" s="86"/>
      <c r="T149" s="86"/>
      <c r="U149" s="86"/>
      <c r="V149" s="86"/>
      <c r="W149" s="86"/>
      <c r="X149" s="86"/>
      <c r="Y149" s="86"/>
      <c r="Z149" s="126"/>
      <c r="AA149" s="141"/>
      <c r="AB149" s="138"/>
      <c r="AC149" s="138"/>
      <c r="AD149" s="138"/>
      <c r="AE149" s="138"/>
      <c r="AF149" s="125"/>
      <c r="AG149" s="86"/>
      <c r="AH149" s="86"/>
      <c r="AI149" s="86"/>
      <c r="AJ149" s="86"/>
      <c r="AK149" s="86"/>
      <c r="AL149" s="86"/>
      <c r="AM149" s="86"/>
      <c r="AN149" s="87"/>
    </row>
    <row r="150" spans="2:40" ht="5.25" customHeight="1">
      <c r="B150" s="146"/>
      <c r="C150" s="86"/>
      <c r="D150" s="86"/>
      <c r="E150" s="86"/>
      <c r="F150" s="86"/>
      <c r="G150" s="86"/>
      <c r="H150" s="86"/>
      <c r="I150" s="86"/>
      <c r="J150" s="86"/>
      <c r="K150" s="86"/>
      <c r="L150" s="126"/>
      <c r="M150" s="137"/>
      <c r="N150" s="138"/>
      <c r="O150" s="138"/>
      <c r="P150" s="138"/>
      <c r="Q150" s="138"/>
      <c r="R150" s="125"/>
      <c r="S150" s="86"/>
      <c r="T150" s="86"/>
      <c r="U150" s="86"/>
      <c r="V150" s="86"/>
      <c r="W150" s="86"/>
      <c r="X150" s="86"/>
      <c r="Y150" s="86"/>
      <c r="Z150" s="126"/>
      <c r="AA150" s="141"/>
      <c r="AB150" s="138"/>
      <c r="AC150" s="138"/>
      <c r="AD150" s="138"/>
      <c r="AE150" s="138"/>
      <c r="AF150" s="125"/>
      <c r="AG150" s="86"/>
      <c r="AH150" s="86"/>
      <c r="AI150" s="86"/>
      <c r="AJ150" s="86"/>
      <c r="AK150" s="86"/>
      <c r="AL150" s="86"/>
      <c r="AM150" s="86"/>
      <c r="AN150" s="87"/>
    </row>
    <row r="151" spans="2:40" ht="5.25" customHeight="1">
      <c r="B151" s="146"/>
      <c r="C151" s="86"/>
      <c r="D151" s="86"/>
      <c r="E151" s="86"/>
      <c r="F151" s="86"/>
      <c r="G151" s="86"/>
      <c r="H151" s="86"/>
      <c r="I151" s="86"/>
      <c r="J151" s="86"/>
      <c r="K151" s="86"/>
      <c r="L151" s="126"/>
      <c r="M151" s="137"/>
      <c r="N151" s="138"/>
      <c r="O151" s="138"/>
      <c r="P151" s="138"/>
      <c r="Q151" s="138"/>
      <c r="R151" s="125"/>
      <c r="S151" s="86"/>
      <c r="T151" s="86"/>
      <c r="U151" s="86"/>
      <c r="V151" s="86"/>
      <c r="W151" s="86"/>
      <c r="X151" s="86"/>
      <c r="Y151" s="86"/>
      <c r="Z151" s="126"/>
      <c r="AA151" s="141"/>
      <c r="AB151" s="138"/>
      <c r="AC151" s="138"/>
      <c r="AD151" s="138"/>
      <c r="AE151" s="138"/>
      <c r="AF151" s="125"/>
      <c r="AG151" s="86"/>
      <c r="AH151" s="86"/>
      <c r="AI151" s="86"/>
      <c r="AJ151" s="86"/>
      <c r="AK151" s="86"/>
      <c r="AL151" s="86"/>
      <c r="AM151" s="86"/>
      <c r="AN151" s="87"/>
    </row>
    <row r="152" spans="2:40" ht="5.25" customHeight="1">
      <c r="B152" s="146"/>
      <c r="C152" s="86"/>
      <c r="D152" s="86"/>
      <c r="E152" s="86"/>
      <c r="F152" s="86"/>
      <c r="G152" s="86"/>
      <c r="H152" s="86"/>
      <c r="I152" s="86"/>
      <c r="J152" s="86"/>
      <c r="K152" s="86"/>
      <c r="L152" s="126"/>
      <c r="M152" s="137"/>
      <c r="N152" s="138"/>
      <c r="O152" s="138"/>
      <c r="P152" s="138"/>
      <c r="Q152" s="138"/>
      <c r="R152" s="125"/>
      <c r="S152" s="86"/>
      <c r="T152" s="86"/>
      <c r="U152" s="86"/>
      <c r="V152" s="86"/>
      <c r="W152" s="86"/>
      <c r="X152" s="86"/>
      <c r="Y152" s="86"/>
      <c r="Z152" s="126"/>
      <c r="AA152" s="141"/>
      <c r="AB152" s="138"/>
      <c r="AC152" s="138"/>
      <c r="AD152" s="138"/>
      <c r="AE152" s="138"/>
      <c r="AF152" s="125"/>
      <c r="AG152" s="86"/>
      <c r="AH152" s="86"/>
      <c r="AI152" s="86"/>
      <c r="AJ152" s="86"/>
      <c r="AK152" s="86"/>
      <c r="AL152" s="86"/>
      <c r="AM152" s="86"/>
      <c r="AN152" s="87"/>
    </row>
    <row r="153" spans="2:40" ht="5.25" customHeight="1">
      <c r="B153" s="146"/>
      <c r="C153" s="86"/>
      <c r="D153" s="86"/>
      <c r="E153" s="86"/>
      <c r="F153" s="86"/>
      <c r="G153" s="86"/>
      <c r="H153" s="86"/>
      <c r="I153" s="86"/>
      <c r="J153" s="86"/>
      <c r="K153" s="86"/>
      <c r="L153" s="126"/>
      <c r="M153" s="137"/>
      <c r="N153" s="138"/>
      <c r="O153" s="138"/>
      <c r="P153" s="138"/>
      <c r="Q153" s="138"/>
      <c r="R153" s="125"/>
      <c r="S153" s="86"/>
      <c r="T153" s="86"/>
      <c r="U153" s="86"/>
      <c r="V153" s="86"/>
      <c r="W153" s="86"/>
      <c r="X153" s="86"/>
      <c r="Y153" s="86"/>
      <c r="Z153" s="126"/>
      <c r="AA153" s="141"/>
      <c r="AB153" s="138"/>
      <c r="AC153" s="138"/>
      <c r="AD153" s="138"/>
      <c r="AE153" s="138"/>
      <c r="AF153" s="125"/>
      <c r="AG153" s="86"/>
      <c r="AH153" s="86"/>
      <c r="AI153" s="86"/>
      <c r="AJ153" s="86"/>
      <c r="AK153" s="86"/>
      <c r="AL153" s="86"/>
      <c r="AM153" s="86"/>
      <c r="AN153" s="87"/>
    </row>
    <row r="154" spans="2:40" ht="5.25" customHeight="1">
      <c r="B154" s="146"/>
      <c r="C154" s="86"/>
      <c r="D154" s="86"/>
      <c r="E154" s="86"/>
      <c r="F154" s="86"/>
      <c r="G154" s="86"/>
      <c r="H154" s="86"/>
      <c r="I154" s="86"/>
      <c r="J154" s="86"/>
      <c r="K154" s="86"/>
      <c r="L154" s="126"/>
      <c r="M154" s="137"/>
      <c r="N154" s="138"/>
      <c r="O154" s="138"/>
      <c r="P154" s="138"/>
      <c r="Q154" s="138"/>
      <c r="R154" s="125"/>
      <c r="S154" s="86"/>
      <c r="T154" s="86"/>
      <c r="U154" s="86"/>
      <c r="V154" s="86"/>
      <c r="W154" s="86"/>
      <c r="X154" s="86"/>
      <c r="Y154" s="86"/>
      <c r="Z154" s="126"/>
      <c r="AA154" s="141"/>
      <c r="AB154" s="138"/>
      <c r="AC154" s="138"/>
      <c r="AD154" s="138"/>
      <c r="AE154" s="138"/>
      <c r="AF154" s="125"/>
      <c r="AG154" s="86"/>
      <c r="AH154" s="86"/>
      <c r="AI154" s="86"/>
      <c r="AJ154" s="86"/>
      <c r="AK154" s="86"/>
      <c r="AL154" s="86"/>
      <c r="AM154" s="86"/>
      <c r="AN154" s="87"/>
    </row>
    <row r="155" spans="2:40" ht="5.25" customHeight="1">
      <c r="B155" s="146"/>
      <c r="C155" s="86"/>
      <c r="D155" s="86"/>
      <c r="E155" s="86"/>
      <c r="F155" s="86"/>
      <c r="G155" s="86"/>
      <c r="H155" s="86"/>
      <c r="I155" s="86"/>
      <c r="J155" s="86"/>
      <c r="K155" s="86"/>
      <c r="L155" s="126"/>
      <c r="M155" s="137"/>
      <c r="N155" s="138"/>
      <c r="O155" s="138"/>
      <c r="P155" s="138"/>
      <c r="Q155" s="138"/>
      <c r="R155" s="125"/>
      <c r="S155" s="86"/>
      <c r="T155" s="86"/>
      <c r="U155" s="86"/>
      <c r="V155" s="86"/>
      <c r="W155" s="86"/>
      <c r="X155" s="86"/>
      <c r="Y155" s="86"/>
      <c r="Z155" s="126"/>
      <c r="AA155" s="141"/>
      <c r="AB155" s="138"/>
      <c r="AC155" s="138"/>
      <c r="AD155" s="138"/>
      <c r="AE155" s="138"/>
      <c r="AF155" s="125"/>
      <c r="AG155" s="86"/>
      <c r="AH155" s="86"/>
      <c r="AI155" s="86"/>
      <c r="AJ155" s="86"/>
      <c r="AK155" s="86"/>
      <c r="AL155" s="86"/>
      <c r="AM155" s="86"/>
      <c r="AN155" s="87"/>
    </row>
    <row r="156" spans="2:40" ht="5.25" customHeight="1">
      <c r="B156" s="146"/>
      <c r="C156" s="86"/>
      <c r="D156" s="86"/>
      <c r="E156" s="86"/>
      <c r="F156" s="86"/>
      <c r="G156" s="86"/>
      <c r="H156" s="86"/>
      <c r="I156" s="86"/>
      <c r="J156" s="86"/>
      <c r="K156" s="86"/>
      <c r="L156" s="126"/>
      <c r="M156" s="137"/>
      <c r="N156" s="138"/>
      <c r="O156" s="138"/>
      <c r="P156" s="138"/>
      <c r="Q156" s="138"/>
      <c r="R156" s="125"/>
      <c r="S156" s="86"/>
      <c r="T156" s="86"/>
      <c r="U156" s="86"/>
      <c r="V156" s="86"/>
      <c r="W156" s="86"/>
      <c r="X156" s="86"/>
      <c r="Y156" s="86"/>
      <c r="Z156" s="126"/>
      <c r="AA156" s="141"/>
      <c r="AB156" s="138"/>
      <c r="AC156" s="138"/>
      <c r="AD156" s="138"/>
      <c r="AE156" s="138"/>
      <c r="AF156" s="125"/>
      <c r="AG156" s="86"/>
      <c r="AH156" s="86"/>
      <c r="AI156" s="86"/>
      <c r="AJ156" s="86"/>
      <c r="AK156" s="86"/>
      <c r="AL156" s="86"/>
      <c r="AM156" s="86"/>
      <c r="AN156" s="87"/>
    </row>
    <row r="157" spans="2:40" ht="5.25" customHeight="1" thickBot="1">
      <c r="B157" s="159"/>
      <c r="C157" s="160"/>
      <c r="D157" s="160"/>
      <c r="E157" s="160"/>
      <c r="F157" s="160"/>
      <c r="G157" s="160"/>
      <c r="H157" s="160"/>
      <c r="I157" s="160"/>
      <c r="J157" s="160"/>
      <c r="K157" s="160"/>
      <c r="L157" s="175"/>
      <c r="M157" s="139"/>
      <c r="N157" s="140"/>
      <c r="O157" s="140"/>
      <c r="P157" s="140"/>
      <c r="Q157" s="140"/>
      <c r="R157" s="183"/>
      <c r="S157" s="160"/>
      <c r="T157" s="160"/>
      <c r="U157" s="160"/>
      <c r="V157" s="160"/>
      <c r="W157" s="160"/>
      <c r="X157" s="160"/>
      <c r="Y157" s="160"/>
      <c r="Z157" s="175"/>
      <c r="AA157" s="142"/>
      <c r="AB157" s="140"/>
      <c r="AC157" s="140"/>
      <c r="AD157" s="140"/>
      <c r="AE157" s="140"/>
      <c r="AF157" s="183"/>
      <c r="AG157" s="160"/>
      <c r="AH157" s="160"/>
      <c r="AI157" s="160"/>
      <c r="AJ157" s="160"/>
      <c r="AK157" s="160"/>
      <c r="AL157" s="160"/>
      <c r="AM157" s="160"/>
      <c r="AN157" s="271"/>
    </row>
    <row r="158" spans="2:40" ht="5.2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2:40" ht="5.2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28" ht="5.25" customHeight="1">
      <c r="A160" s="143" t="s">
        <v>67</v>
      </c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</row>
    <row r="161" spans="1:28" ht="5.2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</row>
    <row r="162" spans="1:28" ht="5.2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</row>
    <row r="163" spans="2:41" ht="5.25" customHeight="1">
      <c r="B163" s="164" t="s">
        <v>93</v>
      </c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6"/>
      <c r="AO163" s="32"/>
    </row>
    <row r="164" spans="2:41" ht="5.25" customHeight="1">
      <c r="B164" s="167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9"/>
      <c r="AO164" s="32"/>
    </row>
    <row r="165" spans="2:41" ht="5.25" customHeight="1">
      <c r="B165" s="167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9"/>
      <c r="AO165" s="32"/>
    </row>
    <row r="166" spans="2:41" ht="5.25" customHeight="1">
      <c r="B166" s="167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9"/>
      <c r="AO166" s="32"/>
    </row>
    <row r="167" spans="2:41" ht="5.25" customHeight="1">
      <c r="B167" s="167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9"/>
      <c r="AO167" s="32"/>
    </row>
    <row r="168" spans="2:41" ht="5.25" customHeight="1">
      <c r="B168" s="167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9"/>
      <c r="AO168" s="32"/>
    </row>
    <row r="169" spans="2:41" ht="5.25" customHeight="1">
      <c r="B169" s="167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9"/>
      <c r="AO169" s="32"/>
    </row>
    <row r="170" spans="2:41" ht="5.25" customHeight="1">
      <c r="B170" s="167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9"/>
      <c r="AO170" s="32"/>
    </row>
    <row r="171" spans="2:41" ht="5.25" customHeight="1">
      <c r="B171" s="167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9"/>
      <c r="AO171" s="32"/>
    </row>
    <row r="172" spans="2:41" ht="5.25" customHeight="1">
      <c r="B172" s="167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9"/>
      <c r="AO172" s="32"/>
    </row>
    <row r="173" spans="2:41" ht="5.25" customHeight="1">
      <c r="B173" s="167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9"/>
      <c r="AO173" s="32"/>
    </row>
    <row r="174" spans="2:41" ht="5.25" customHeight="1">
      <c r="B174" s="167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9"/>
      <c r="AO174" s="32"/>
    </row>
    <row r="175" spans="2:41" ht="5.25" customHeight="1">
      <c r="B175" s="167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9"/>
      <c r="AO175" s="32"/>
    </row>
    <row r="176" spans="2:41" ht="5.25" customHeight="1">
      <c r="B176" s="167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9"/>
      <c r="AO176" s="32"/>
    </row>
    <row r="177" spans="2:41" ht="5.25" customHeight="1">
      <c r="B177" s="167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9"/>
      <c r="AO177" s="32"/>
    </row>
    <row r="178" spans="2:41" ht="5.25" customHeight="1">
      <c r="B178" s="167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9"/>
      <c r="AO178" s="32"/>
    </row>
    <row r="179" spans="2:41" ht="5.25" customHeight="1">
      <c r="B179" s="167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/>
      <c r="AM179" s="168"/>
      <c r="AN179" s="169"/>
      <c r="AO179" s="32"/>
    </row>
    <row r="180" spans="2:41" ht="5.25" customHeight="1">
      <c r="B180" s="170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2"/>
      <c r="AO180" s="32"/>
    </row>
    <row r="181" spans="2:41" ht="5.25" customHeight="1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</row>
    <row r="182" spans="2:41" ht="5.25" customHeight="1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</row>
    <row r="183" spans="1:41" ht="5.25" customHeight="1">
      <c r="A183" s="91" t="s">
        <v>57</v>
      </c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</row>
    <row r="184" spans="1:41" ht="5.25" customHeight="1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</row>
    <row r="185" spans="1:41" ht="5.25" customHeight="1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</row>
    <row r="186" spans="1:28" ht="5.25" customHeight="1">
      <c r="A186" s="106" t="s">
        <v>80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</row>
    <row r="187" spans="1:28" ht="5.25" customHeight="1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</row>
    <row r="188" spans="1:28" ht="5.25" customHeight="1" thickBot="1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</row>
    <row r="189" spans="2:40" ht="4.5" customHeight="1">
      <c r="B189" s="144" t="s">
        <v>54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145"/>
      <c r="AA189" s="180" t="s">
        <v>55</v>
      </c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5"/>
    </row>
    <row r="190" spans="2:40" ht="4.5" customHeight="1">
      <c r="B190" s="14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12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7"/>
    </row>
    <row r="191" spans="2:40" ht="4.5" customHeight="1">
      <c r="B191" s="14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12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7"/>
    </row>
    <row r="192" spans="2:40" ht="4.5" customHeight="1">
      <c r="B192" s="147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14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9"/>
    </row>
    <row r="193" spans="2:40" ht="4.5" customHeight="1">
      <c r="B193" s="44"/>
      <c r="C193" s="5"/>
      <c r="D193" s="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6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52"/>
    </row>
    <row r="194" spans="2:40" ht="4.5" customHeight="1">
      <c r="B194" s="30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2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52"/>
    </row>
    <row r="195" spans="2:40" ht="4.5" customHeight="1">
      <c r="B195" s="30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2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52"/>
    </row>
    <row r="196" spans="2:40" ht="4.5" customHeight="1">
      <c r="B196" s="3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4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52"/>
    </row>
    <row r="197" spans="2:40" ht="4.5" customHeight="1">
      <c r="B197" s="30"/>
      <c r="D197" s="151" t="s">
        <v>71</v>
      </c>
      <c r="E197" s="152"/>
      <c r="F197" s="152"/>
      <c r="Z197" s="46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52"/>
    </row>
    <row r="198" spans="2:40" ht="4.5" customHeight="1">
      <c r="B198" s="30"/>
      <c r="D198" s="152"/>
      <c r="E198" s="152"/>
      <c r="F198" s="152"/>
      <c r="Z198" s="46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52"/>
    </row>
    <row r="199" spans="2:40" ht="4.5" customHeight="1">
      <c r="B199" s="30"/>
      <c r="D199" s="152"/>
      <c r="E199" s="152"/>
      <c r="F199" s="152"/>
      <c r="Z199" s="46"/>
      <c r="AA199" s="50"/>
      <c r="AC199" s="57"/>
      <c r="AD199" s="58"/>
      <c r="AE199" s="58"/>
      <c r="AF199" s="37"/>
      <c r="AG199" s="37"/>
      <c r="AH199" s="37"/>
      <c r="AI199" s="37"/>
      <c r="AJ199" s="37"/>
      <c r="AK199" s="37"/>
      <c r="AL199" s="37"/>
      <c r="AM199" s="37"/>
      <c r="AN199" s="45"/>
    </row>
    <row r="200" spans="2:40" ht="4.5" customHeight="1">
      <c r="B200" s="30"/>
      <c r="D200" s="152"/>
      <c r="E200" s="152"/>
      <c r="F200" s="152"/>
      <c r="Z200" s="46"/>
      <c r="AA200" s="50"/>
      <c r="AC200" s="59"/>
      <c r="AD200" s="60"/>
      <c r="AE200" s="60"/>
      <c r="AN200" s="8"/>
    </row>
    <row r="201" spans="2:40" ht="4.5" customHeight="1">
      <c r="B201" s="30"/>
      <c r="D201" s="152"/>
      <c r="E201" s="152"/>
      <c r="F201" s="152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47"/>
      <c r="AA201" s="50"/>
      <c r="AC201" s="59"/>
      <c r="AD201" s="60"/>
      <c r="AE201" s="60"/>
      <c r="AN201" s="8"/>
    </row>
    <row r="202" spans="2:40" ht="4.5" customHeight="1">
      <c r="B202" s="30"/>
      <c r="D202" s="116" t="s">
        <v>72</v>
      </c>
      <c r="E202" s="117"/>
      <c r="F202" s="11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48"/>
      <c r="AA202" s="50"/>
      <c r="AC202" s="59"/>
      <c r="AD202" s="60"/>
      <c r="AE202" s="60"/>
      <c r="AN202" s="8"/>
    </row>
    <row r="203" spans="2:40" ht="4.5" customHeight="1">
      <c r="B203" s="30"/>
      <c r="D203" s="117"/>
      <c r="E203" s="117"/>
      <c r="F203" s="117"/>
      <c r="Z203" s="46"/>
      <c r="AA203" s="50"/>
      <c r="AC203" s="59"/>
      <c r="AD203" s="60"/>
      <c r="AE203" s="60"/>
      <c r="AN203" s="8"/>
    </row>
    <row r="204" spans="2:40" ht="4.5" customHeight="1">
      <c r="B204" s="30"/>
      <c r="D204" s="117"/>
      <c r="E204" s="117"/>
      <c r="F204" s="117"/>
      <c r="Z204" s="46"/>
      <c r="AA204" s="50"/>
      <c r="AB204" s="38"/>
      <c r="AC204" s="181"/>
      <c r="AD204" s="173"/>
      <c r="AE204" s="173"/>
      <c r="AN204" s="8"/>
    </row>
    <row r="205" spans="2:40" ht="4.5" customHeight="1">
      <c r="B205" s="30"/>
      <c r="D205" s="117"/>
      <c r="E205" s="117"/>
      <c r="F205" s="117"/>
      <c r="Z205" s="46"/>
      <c r="AA205" s="50"/>
      <c r="AB205" s="38"/>
      <c r="AC205" s="181"/>
      <c r="AD205" s="173"/>
      <c r="AE205" s="173"/>
      <c r="AN205" s="8"/>
    </row>
    <row r="206" spans="2:40" ht="4.5" customHeight="1">
      <c r="B206" s="30"/>
      <c r="D206" s="117"/>
      <c r="E206" s="117"/>
      <c r="F206" s="117"/>
      <c r="Z206" s="46"/>
      <c r="AA206" s="50"/>
      <c r="AB206" s="38"/>
      <c r="AC206" s="181"/>
      <c r="AD206" s="173"/>
      <c r="AE206" s="173"/>
      <c r="AN206" s="8"/>
    </row>
    <row r="207" spans="2:40" ht="4.5" customHeight="1">
      <c r="B207" s="30"/>
      <c r="D207" s="117"/>
      <c r="E207" s="117"/>
      <c r="F207" s="117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47"/>
      <c r="AA207" s="50"/>
      <c r="AB207" s="38"/>
      <c r="AC207" s="181"/>
      <c r="AD207" s="173"/>
      <c r="AE207" s="173"/>
      <c r="AN207" s="8"/>
    </row>
    <row r="208" spans="2:40" ht="4.5" customHeight="1">
      <c r="B208" s="30"/>
      <c r="D208" s="118" t="s">
        <v>73</v>
      </c>
      <c r="E208" s="119"/>
      <c r="F208" s="119"/>
      <c r="Z208" s="46"/>
      <c r="AA208" s="50"/>
      <c r="AB208" s="38"/>
      <c r="AC208" s="61"/>
      <c r="AD208" s="62"/>
      <c r="AE208" s="62"/>
      <c r="AF208" s="38"/>
      <c r="AG208" s="38"/>
      <c r="AH208" s="38"/>
      <c r="AI208" s="38"/>
      <c r="AJ208" s="38"/>
      <c r="AK208" s="38"/>
      <c r="AL208" s="38"/>
      <c r="AM208" s="38"/>
      <c r="AN208" s="39"/>
    </row>
    <row r="209" spans="2:40" ht="4.5" customHeight="1">
      <c r="B209" s="30"/>
      <c r="D209" s="117"/>
      <c r="E209" s="117"/>
      <c r="F209" s="117"/>
      <c r="Z209" s="46"/>
      <c r="AA209" s="50"/>
      <c r="AB209" s="38"/>
      <c r="AC209" s="61"/>
      <c r="AD209" s="62"/>
      <c r="AE209" s="62"/>
      <c r="AF209" s="38"/>
      <c r="AG209" s="38"/>
      <c r="AH209" s="38"/>
      <c r="AI209" s="38"/>
      <c r="AJ209" s="38"/>
      <c r="AK209" s="38"/>
      <c r="AL209" s="38"/>
      <c r="AM209" s="38"/>
      <c r="AN209" s="39"/>
    </row>
    <row r="210" spans="2:40" ht="4.5" customHeight="1">
      <c r="B210" s="30"/>
      <c r="D210" s="117"/>
      <c r="E210" s="117"/>
      <c r="F210" s="117"/>
      <c r="Z210" s="46"/>
      <c r="AA210" s="50"/>
      <c r="AC210" s="61"/>
      <c r="AD210" s="62"/>
      <c r="AE210" s="62"/>
      <c r="AN210" s="8"/>
    </row>
    <row r="211" spans="2:40" ht="4.5" customHeight="1">
      <c r="B211" s="30"/>
      <c r="D211" s="117"/>
      <c r="E211" s="117"/>
      <c r="F211" s="117"/>
      <c r="Z211" s="46"/>
      <c r="AA211" s="50"/>
      <c r="AC211" s="61"/>
      <c r="AD211" s="62"/>
      <c r="AE211" s="62"/>
      <c r="AN211" s="8"/>
    </row>
    <row r="212" spans="2:40" ht="4.5" customHeight="1">
      <c r="B212" s="30"/>
      <c r="D212" s="117"/>
      <c r="E212" s="117"/>
      <c r="F212" s="117"/>
      <c r="Z212" s="46"/>
      <c r="AA212" s="50"/>
      <c r="AC212" s="61"/>
      <c r="AD212" s="62"/>
      <c r="AE212" s="62"/>
      <c r="AN212" s="8"/>
    </row>
    <row r="213" spans="2:40" ht="4.5" customHeight="1">
      <c r="B213" s="30"/>
      <c r="D213" s="117"/>
      <c r="E213" s="117"/>
      <c r="F213" s="117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47"/>
      <c r="AA213" s="50"/>
      <c r="AC213" s="61"/>
      <c r="AD213" s="62"/>
      <c r="AE213" s="62"/>
      <c r="AN213" s="8"/>
    </row>
    <row r="214" spans="2:40" ht="4.5" customHeight="1">
      <c r="B214" s="30"/>
      <c r="D214" s="116" t="s">
        <v>74</v>
      </c>
      <c r="E214" s="117"/>
      <c r="F214" s="117"/>
      <c r="Z214" s="46"/>
      <c r="AA214" s="50"/>
      <c r="AC214" s="59"/>
      <c r="AD214" s="60"/>
      <c r="AE214" s="60"/>
      <c r="AN214" s="8"/>
    </row>
    <row r="215" spans="2:40" ht="4.5" customHeight="1">
      <c r="B215" s="30"/>
      <c r="D215" s="117"/>
      <c r="E215" s="117"/>
      <c r="F215" s="117"/>
      <c r="Z215" s="46"/>
      <c r="AA215" s="50"/>
      <c r="AC215" s="59"/>
      <c r="AD215" s="60"/>
      <c r="AE215" s="60"/>
      <c r="AN215" s="8"/>
    </row>
    <row r="216" spans="2:40" ht="4.5" customHeight="1">
      <c r="B216" s="30"/>
      <c r="D216" s="117"/>
      <c r="E216" s="117"/>
      <c r="F216" s="117"/>
      <c r="Z216" s="46"/>
      <c r="AA216" s="50"/>
      <c r="AC216" s="59"/>
      <c r="AD216" s="60"/>
      <c r="AE216" s="60"/>
      <c r="AN216" s="8"/>
    </row>
    <row r="217" spans="2:40" ht="4.5" customHeight="1">
      <c r="B217" s="30"/>
      <c r="D217" s="117"/>
      <c r="E217" s="117"/>
      <c r="F217" s="117"/>
      <c r="Z217" s="46"/>
      <c r="AA217" s="50"/>
      <c r="AB217" s="33"/>
      <c r="AC217" s="59"/>
      <c r="AD217" s="60"/>
      <c r="AE217" s="60"/>
      <c r="AN217" s="8"/>
    </row>
    <row r="218" spans="2:40" ht="4.5" customHeight="1">
      <c r="B218" s="30"/>
      <c r="D218" s="117"/>
      <c r="E218" s="117"/>
      <c r="F218" s="117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47"/>
      <c r="AA218" s="50"/>
      <c r="AB218" s="33"/>
      <c r="AC218" s="59"/>
      <c r="AD218" s="60"/>
      <c r="AE218" s="60"/>
      <c r="AN218" s="8"/>
    </row>
    <row r="219" spans="2:40" ht="4.5" customHeight="1">
      <c r="B219" s="30"/>
      <c r="D219" s="116" t="s">
        <v>75</v>
      </c>
      <c r="E219" s="117"/>
      <c r="F219" s="117"/>
      <c r="Z219" s="46"/>
      <c r="AA219" s="50"/>
      <c r="AB219" s="33"/>
      <c r="AC219" s="59"/>
      <c r="AD219" s="60"/>
      <c r="AE219" s="60"/>
      <c r="AN219" s="8"/>
    </row>
    <row r="220" spans="2:40" ht="4.5" customHeight="1">
      <c r="B220" s="30"/>
      <c r="D220" s="117"/>
      <c r="E220" s="117"/>
      <c r="F220" s="117"/>
      <c r="Z220" s="46"/>
      <c r="AA220" s="50"/>
      <c r="AB220" s="33"/>
      <c r="AC220" s="59"/>
      <c r="AD220" s="60"/>
      <c r="AE220" s="60"/>
      <c r="AN220" s="8"/>
    </row>
    <row r="221" spans="2:40" ht="4.5" customHeight="1">
      <c r="B221" s="30"/>
      <c r="D221" s="117"/>
      <c r="E221" s="117"/>
      <c r="F221" s="117"/>
      <c r="Z221" s="46"/>
      <c r="AA221" s="50"/>
      <c r="AC221" s="95"/>
      <c r="AD221" s="96"/>
      <c r="AE221" s="96"/>
      <c r="AF221" s="38"/>
      <c r="AG221" s="38"/>
      <c r="AH221" s="38"/>
      <c r="AI221" s="38"/>
      <c r="AJ221" s="38"/>
      <c r="AK221" s="38"/>
      <c r="AL221" s="38"/>
      <c r="AM221" s="38"/>
      <c r="AN221" s="39"/>
    </row>
    <row r="222" spans="2:40" ht="4.5" customHeight="1">
      <c r="B222" s="30"/>
      <c r="D222" s="117"/>
      <c r="E222" s="117"/>
      <c r="F222" s="117"/>
      <c r="Z222" s="46"/>
      <c r="AA222" s="50"/>
      <c r="AC222" s="95"/>
      <c r="AD222" s="96"/>
      <c r="AE222" s="96"/>
      <c r="AF222" s="38"/>
      <c r="AG222" s="38"/>
      <c r="AH222" s="38"/>
      <c r="AI222" s="38"/>
      <c r="AJ222" s="38"/>
      <c r="AK222" s="38"/>
      <c r="AL222" s="38"/>
      <c r="AM222" s="38"/>
      <c r="AN222" s="39"/>
    </row>
    <row r="223" spans="2:40" ht="4.5" customHeight="1">
      <c r="B223" s="30"/>
      <c r="D223" s="117"/>
      <c r="E223" s="117"/>
      <c r="F223" s="117"/>
      <c r="Z223" s="46"/>
      <c r="AA223" s="50"/>
      <c r="AC223" s="95"/>
      <c r="AD223" s="96"/>
      <c r="AE223" s="96"/>
      <c r="AF223" s="38"/>
      <c r="AG223" s="38"/>
      <c r="AH223" s="38"/>
      <c r="AI223" s="38"/>
      <c r="AJ223" s="38"/>
      <c r="AK223" s="38"/>
      <c r="AL223" s="38"/>
      <c r="AM223" s="38"/>
      <c r="AN223" s="39"/>
    </row>
    <row r="224" spans="2:40" ht="4.5" customHeight="1">
      <c r="B224" s="30"/>
      <c r="D224" s="117"/>
      <c r="E224" s="117"/>
      <c r="F224" s="117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47"/>
      <c r="AA224" s="50"/>
      <c r="AC224" s="95"/>
      <c r="AD224" s="96"/>
      <c r="AE224" s="96"/>
      <c r="AF224" s="38"/>
      <c r="AG224" s="38"/>
      <c r="AH224" s="38"/>
      <c r="AI224" s="38"/>
      <c r="AJ224" s="38"/>
      <c r="AK224" s="38"/>
      <c r="AL224" s="38"/>
      <c r="AM224" s="38"/>
      <c r="AN224" s="39"/>
    </row>
    <row r="225" spans="2:40" ht="4.5" customHeight="1">
      <c r="B225" s="30"/>
      <c r="D225" s="97" t="s">
        <v>76</v>
      </c>
      <c r="E225" s="98"/>
      <c r="F225" s="99"/>
      <c r="Z225" s="46"/>
      <c r="AA225" s="50"/>
      <c r="AC225" s="95"/>
      <c r="AD225" s="96"/>
      <c r="AE225" s="96"/>
      <c r="AF225" s="38"/>
      <c r="AG225" s="38"/>
      <c r="AH225" s="38"/>
      <c r="AI225" s="38"/>
      <c r="AJ225" s="38"/>
      <c r="AK225" s="38"/>
      <c r="AL225" s="38"/>
      <c r="AM225" s="38"/>
      <c r="AN225" s="39"/>
    </row>
    <row r="226" spans="2:40" ht="4.5" customHeight="1">
      <c r="B226" s="30"/>
      <c r="D226" s="100"/>
      <c r="E226" s="101"/>
      <c r="F226" s="102"/>
      <c r="Z226" s="46"/>
      <c r="AA226" s="50"/>
      <c r="AC226" s="95"/>
      <c r="AD226" s="96"/>
      <c r="AE226" s="96"/>
      <c r="AF226" s="38"/>
      <c r="AG226" s="38"/>
      <c r="AH226" s="38"/>
      <c r="AI226" s="38"/>
      <c r="AJ226" s="38"/>
      <c r="AK226" s="38"/>
      <c r="AL226" s="38"/>
      <c r="AM226" s="38"/>
      <c r="AN226" s="39"/>
    </row>
    <row r="227" spans="2:40" ht="4.5" customHeight="1">
      <c r="B227" s="30"/>
      <c r="D227" s="100"/>
      <c r="E227" s="101"/>
      <c r="F227" s="102"/>
      <c r="Z227" s="46"/>
      <c r="AA227" s="50"/>
      <c r="AC227" s="59"/>
      <c r="AD227" s="60"/>
      <c r="AE227" s="60"/>
      <c r="AN227" s="8"/>
    </row>
    <row r="228" spans="2:40" ht="4.5" customHeight="1">
      <c r="B228" s="30"/>
      <c r="D228" s="100"/>
      <c r="E228" s="101"/>
      <c r="F228" s="102"/>
      <c r="Z228" s="46"/>
      <c r="AA228" s="50"/>
      <c r="AC228" s="59"/>
      <c r="AD228" s="60"/>
      <c r="AE228" s="60"/>
      <c r="AN228" s="8"/>
    </row>
    <row r="229" spans="2:40" ht="4.5" customHeight="1">
      <c r="B229" s="30"/>
      <c r="D229" s="100"/>
      <c r="E229" s="101"/>
      <c r="F229" s="102"/>
      <c r="Z229" s="46"/>
      <c r="AA229" s="50"/>
      <c r="AC229" s="59"/>
      <c r="AD229" s="60"/>
      <c r="AE229" s="60"/>
      <c r="AN229" s="8"/>
    </row>
    <row r="230" spans="2:40" ht="4.5" customHeight="1">
      <c r="B230" s="30"/>
      <c r="D230" s="100"/>
      <c r="E230" s="101"/>
      <c r="F230" s="102"/>
      <c r="Z230" s="46"/>
      <c r="AA230" s="50"/>
      <c r="AC230" s="59"/>
      <c r="AD230" s="60"/>
      <c r="AE230" s="60"/>
      <c r="AN230" s="8"/>
    </row>
    <row r="231" spans="2:40" ht="4.5" customHeight="1">
      <c r="B231" s="30"/>
      <c r="D231" s="100"/>
      <c r="E231" s="101"/>
      <c r="F231" s="102"/>
      <c r="Z231" s="46"/>
      <c r="AA231" s="50"/>
      <c r="AC231" s="59"/>
      <c r="AD231" s="60"/>
      <c r="AE231" s="60"/>
      <c r="AN231" s="8"/>
    </row>
    <row r="232" spans="2:40" ht="4.5" customHeight="1">
      <c r="B232" s="30"/>
      <c r="D232" s="100"/>
      <c r="E232" s="101"/>
      <c r="F232" s="102"/>
      <c r="Z232" s="46"/>
      <c r="AA232" s="74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45"/>
    </row>
    <row r="233" spans="2:40" ht="4.5" customHeight="1">
      <c r="B233" s="30"/>
      <c r="D233" s="120"/>
      <c r="E233" s="121"/>
      <c r="F233" s="122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47"/>
      <c r="AA233" s="50"/>
      <c r="AN233" s="8"/>
    </row>
    <row r="234" spans="2:40" ht="4.5" customHeight="1">
      <c r="B234" s="30"/>
      <c r="D234" s="116" t="s">
        <v>77</v>
      </c>
      <c r="E234" s="117"/>
      <c r="F234" s="117"/>
      <c r="Z234" s="46"/>
      <c r="AA234" s="50"/>
      <c r="AN234" s="8"/>
    </row>
    <row r="235" spans="2:40" ht="4.5" customHeight="1">
      <c r="B235" s="30"/>
      <c r="D235" s="117"/>
      <c r="E235" s="117"/>
      <c r="F235" s="117"/>
      <c r="Z235" s="46"/>
      <c r="AA235" s="50"/>
      <c r="AN235" s="8"/>
    </row>
    <row r="236" spans="2:40" ht="4.5" customHeight="1">
      <c r="B236" s="30"/>
      <c r="D236" s="117"/>
      <c r="E236" s="117"/>
      <c r="F236" s="117"/>
      <c r="Z236" s="46"/>
      <c r="AA236" s="50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9"/>
    </row>
    <row r="237" spans="2:40" ht="4.5" customHeight="1">
      <c r="B237" s="30"/>
      <c r="D237" s="117"/>
      <c r="E237" s="117"/>
      <c r="F237" s="117"/>
      <c r="Z237" s="46"/>
      <c r="AA237" s="50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4"/>
    </row>
    <row r="238" spans="2:40" ht="4.5" customHeight="1">
      <c r="B238" s="30"/>
      <c r="D238" s="117"/>
      <c r="E238" s="117"/>
      <c r="F238" s="117"/>
      <c r="Z238" s="46"/>
      <c r="AA238" s="50"/>
      <c r="AB238" s="33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9"/>
    </row>
    <row r="239" spans="2:40" ht="4.5" customHeight="1">
      <c r="B239" s="30"/>
      <c r="D239" s="123"/>
      <c r="E239" s="123"/>
      <c r="F239" s="123"/>
      <c r="Z239" s="46"/>
      <c r="AA239" s="50"/>
      <c r="AB239" s="33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9"/>
    </row>
    <row r="240" spans="2:40" ht="4.5" customHeight="1">
      <c r="B240" s="30"/>
      <c r="D240" s="97" t="s">
        <v>78</v>
      </c>
      <c r="E240" s="98"/>
      <c r="F240" s="99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50"/>
      <c r="AB240" s="33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9"/>
    </row>
    <row r="241" spans="2:40" ht="4.5" customHeight="1">
      <c r="B241" s="30"/>
      <c r="D241" s="100"/>
      <c r="E241" s="101"/>
      <c r="F241" s="102"/>
      <c r="AA241" s="50"/>
      <c r="AB241" s="33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9"/>
    </row>
    <row r="242" spans="2:40" ht="4.5" customHeight="1">
      <c r="B242" s="30"/>
      <c r="D242" s="100"/>
      <c r="E242" s="101"/>
      <c r="F242" s="102"/>
      <c r="AA242" s="50"/>
      <c r="AB242" s="33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9"/>
    </row>
    <row r="243" spans="2:40" ht="4.5" customHeight="1">
      <c r="B243" s="30"/>
      <c r="D243" s="100"/>
      <c r="E243" s="101"/>
      <c r="F243" s="102"/>
      <c r="AA243" s="74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45"/>
    </row>
    <row r="244" spans="2:40" ht="4.5" customHeight="1">
      <c r="B244" s="30"/>
      <c r="D244" s="100"/>
      <c r="E244" s="101"/>
      <c r="F244" s="102"/>
      <c r="AA244" s="50"/>
      <c r="AN244" s="8"/>
    </row>
    <row r="245" spans="2:40" ht="4.5" customHeight="1">
      <c r="B245" s="30"/>
      <c r="D245" s="100"/>
      <c r="E245" s="101"/>
      <c r="F245" s="102"/>
      <c r="AA245" s="50"/>
      <c r="AN245" s="8"/>
    </row>
    <row r="246" spans="2:40" ht="4.5" customHeight="1">
      <c r="B246" s="30"/>
      <c r="D246" s="100"/>
      <c r="E246" s="101"/>
      <c r="F246" s="102"/>
      <c r="AA246" s="50"/>
      <c r="AN246" s="8"/>
    </row>
    <row r="247" spans="2:40" ht="4.5" customHeight="1">
      <c r="B247" s="30"/>
      <c r="D247" s="100"/>
      <c r="E247" s="101"/>
      <c r="F247" s="102"/>
      <c r="AA247" s="50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9"/>
    </row>
    <row r="248" spans="2:40" ht="4.5" customHeight="1">
      <c r="B248" s="30"/>
      <c r="D248" s="100"/>
      <c r="E248" s="101"/>
      <c r="F248" s="102"/>
      <c r="AA248" s="50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4"/>
    </row>
    <row r="249" spans="2:40" ht="4.5" customHeight="1">
      <c r="B249" s="30"/>
      <c r="D249" s="97" t="s">
        <v>79</v>
      </c>
      <c r="E249" s="98"/>
      <c r="F249" s="99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48"/>
      <c r="AC249" s="7"/>
      <c r="AN249" s="8"/>
    </row>
    <row r="250" spans="2:40" ht="4.5" customHeight="1">
      <c r="B250" s="30"/>
      <c r="D250" s="100"/>
      <c r="E250" s="101"/>
      <c r="F250" s="102"/>
      <c r="Z250" s="46"/>
      <c r="AC250" s="7"/>
      <c r="AN250" s="8"/>
    </row>
    <row r="251" spans="2:40" ht="4.5" customHeight="1">
      <c r="B251" s="30"/>
      <c r="D251" s="100"/>
      <c r="E251" s="101"/>
      <c r="F251" s="102"/>
      <c r="Z251" s="46"/>
      <c r="AC251" s="7"/>
      <c r="AN251" s="8"/>
    </row>
    <row r="252" spans="2:40" ht="4.5" customHeight="1">
      <c r="B252" s="30"/>
      <c r="D252" s="100"/>
      <c r="E252" s="101"/>
      <c r="F252" s="102"/>
      <c r="Z252" s="46"/>
      <c r="AA252" s="50"/>
      <c r="AB252" s="33"/>
      <c r="AN252" s="8"/>
    </row>
    <row r="253" spans="2:40" ht="4.5" customHeight="1">
      <c r="B253" s="30"/>
      <c r="D253" s="100"/>
      <c r="E253" s="101"/>
      <c r="F253" s="102"/>
      <c r="Z253" s="46"/>
      <c r="AA253" s="50"/>
      <c r="AB253" s="33"/>
      <c r="AN253" s="8"/>
    </row>
    <row r="254" spans="2:40" ht="4.5" customHeight="1" thickBot="1">
      <c r="B254" s="31"/>
      <c r="C254" s="40"/>
      <c r="D254" s="103"/>
      <c r="E254" s="104"/>
      <c r="F254" s="10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49"/>
      <c r="AA254" s="51"/>
      <c r="AB254" s="40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7"/>
    </row>
    <row r="255" spans="2:40" ht="4.5" customHeight="1">
      <c r="B255" s="90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9"/>
    </row>
    <row r="256" spans="2:40" ht="4.5" customHeight="1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N256" s="8"/>
    </row>
    <row r="257" spans="2:40" ht="4.5" customHeight="1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N257" s="8"/>
    </row>
    <row r="258" spans="2:40" ht="4.5" customHeight="1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N258" s="8"/>
    </row>
    <row r="259" spans="2:40" ht="4.5" customHeight="1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N259" s="8"/>
    </row>
    <row r="260" spans="2:40" ht="4.5" customHeight="1" thickBot="1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7"/>
    </row>
    <row r="261" spans="2:7" ht="5.25" customHeight="1">
      <c r="B261" s="3"/>
      <c r="C261" s="3"/>
      <c r="D261" s="3"/>
      <c r="E261" s="43"/>
      <c r="F261" s="43"/>
      <c r="G261" s="43"/>
    </row>
    <row r="262" spans="2:7" ht="5.25" customHeight="1">
      <c r="B262" s="3"/>
      <c r="C262" s="3"/>
      <c r="D262" s="3"/>
      <c r="E262" s="43"/>
      <c r="F262" s="43"/>
      <c r="G262" s="43"/>
    </row>
    <row r="263" spans="1:41" ht="5.25" customHeight="1">
      <c r="A263" s="91" t="s">
        <v>56</v>
      </c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</row>
    <row r="264" spans="1:41" ht="5.25" customHeight="1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</row>
    <row r="265" spans="1:41" ht="5.25" customHeight="1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</row>
    <row r="266" spans="1:28" ht="5.25" customHeight="1">
      <c r="A266" s="106" t="s">
        <v>85</v>
      </c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</row>
    <row r="267" spans="1:28" ht="5.25" customHeight="1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</row>
    <row r="268" spans="1:28" ht="5.25" customHeight="1" thickBot="1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</row>
    <row r="269" spans="2:40" ht="4.5" customHeight="1">
      <c r="B269" s="144" t="s">
        <v>54</v>
      </c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145"/>
      <c r="AA269" s="84" t="s">
        <v>55</v>
      </c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5"/>
    </row>
    <row r="270" spans="2:40" ht="4.5" customHeight="1">
      <c r="B270" s="14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12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7"/>
    </row>
    <row r="271" spans="2:40" ht="4.5" customHeight="1">
      <c r="B271" s="14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12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7"/>
    </row>
    <row r="272" spans="2:40" ht="4.5" customHeight="1">
      <c r="B272" s="147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14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9"/>
    </row>
    <row r="273" spans="2:40" ht="4.5" customHeight="1">
      <c r="B273" s="4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42"/>
      <c r="AA273" s="69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71"/>
    </row>
    <row r="274" spans="2:40" ht="4.5" customHeight="1">
      <c r="B274" s="4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42"/>
      <c r="AA274" s="68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52"/>
    </row>
    <row r="275" spans="2:40" ht="4.5" customHeight="1">
      <c r="B275" s="4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42"/>
      <c r="AA275" s="68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52"/>
    </row>
    <row r="276" spans="2:40" ht="4.5" customHeight="1">
      <c r="B276" s="4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42"/>
      <c r="AA276" s="68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52"/>
    </row>
    <row r="277" spans="2:40" ht="4.5" customHeight="1">
      <c r="B277" s="4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42"/>
      <c r="AA277" s="68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52"/>
    </row>
    <row r="278" spans="2:40" ht="4.5" customHeight="1">
      <c r="B278" s="41"/>
      <c r="C278" s="3"/>
      <c r="D278" s="75" t="s">
        <v>81</v>
      </c>
      <c r="E278" s="76"/>
      <c r="F278" s="77"/>
      <c r="G278" s="66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7"/>
      <c r="AA278" s="68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52"/>
    </row>
    <row r="279" spans="2:40" ht="4.5" customHeight="1">
      <c r="B279" s="41"/>
      <c r="C279" s="3"/>
      <c r="D279" s="78"/>
      <c r="E279" s="79"/>
      <c r="F279" s="80"/>
      <c r="G279" s="125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126"/>
      <c r="AA279" s="68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52"/>
    </row>
    <row r="280" spans="2:40" ht="4.5" customHeight="1">
      <c r="B280" s="30"/>
      <c r="D280" s="78"/>
      <c r="E280" s="79"/>
      <c r="F280" s="80"/>
      <c r="G280" s="125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126"/>
      <c r="AA280" s="50"/>
      <c r="AB280" s="33"/>
      <c r="AC280" s="70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45"/>
    </row>
    <row r="281" spans="2:40" ht="4.5" customHeight="1">
      <c r="B281" s="30"/>
      <c r="D281" s="78"/>
      <c r="E281" s="79"/>
      <c r="F281" s="80"/>
      <c r="G281" s="125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126"/>
      <c r="AA281" s="50"/>
      <c r="AB281" s="33"/>
      <c r="AC281" s="7"/>
      <c r="AN281" s="8"/>
    </row>
    <row r="282" spans="2:40" ht="4.5" customHeight="1">
      <c r="B282" s="30"/>
      <c r="D282" s="81"/>
      <c r="E282" s="82"/>
      <c r="F282" s="83"/>
      <c r="G282" s="127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9"/>
      <c r="AA282" s="50"/>
      <c r="AB282" s="33"/>
      <c r="AC282" s="7"/>
      <c r="AN282" s="8"/>
    </row>
    <row r="283" spans="2:40" ht="4.5" customHeight="1">
      <c r="B283" s="30"/>
      <c r="D283" s="75" t="s">
        <v>82</v>
      </c>
      <c r="E283" s="76"/>
      <c r="F283" s="77"/>
      <c r="Z283" s="46"/>
      <c r="AA283" s="50"/>
      <c r="AB283" s="33"/>
      <c r="AC283" s="7"/>
      <c r="AN283" s="8"/>
    </row>
    <row r="284" spans="2:40" ht="4.5" customHeight="1">
      <c r="B284" s="30"/>
      <c r="D284" s="78"/>
      <c r="E284" s="79"/>
      <c r="F284" s="80"/>
      <c r="Z284" s="46"/>
      <c r="AA284" s="50"/>
      <c r="AB284" s="33"/>
      <c r="AC284" s="7"/>
      <c r="AN284" s="8"/>
    </row>
    <row r="285" spans="2:40" ht="4.5" customHeight="1">
      <c r="B285" s="30"/>
      <c r="D285" s="78"/>
      <c r="E285" s="79"/>
      <c r="F285" s="80"/>
      <c r="Z285" s="46"/>
      <c r="AA285" s="50"/>
      <c r="AB285" s="33"/>
      <c r="AC285" s="7"/>
      <c r="AN285" s="8"/>
    </row>
    <row r="286" spans="2:40" ht="4.5" customHeight="1">
      <c r="B286" s="30"/>
      <c r="D286" s="78"/>
      <c r="E286" s="79"/>
      <c r="F286" s="80"/>
      <c r="Z286" s="46"/>
      <c r="AA286" s="50"/>
      <c r="AB286" s="33"/>
      <c r="AC286" s="7"/>
      <c r="AN286" s="8"/>
    </row>
    <row r="287" spans="2:40" ht="4.5" customHeight="1">
      <c r="B287" s="30"/>
      <c r="D287" s="81"/>
      <c r="E287" s="82"/>
      <c r="F287" s="83"/>
      <c r="Z287" s="46"/>
      <c r="AA287" s="50"/>
      <c r="AB287" s="33"/>
      <c r="AC287" s="7"/>
      <c r="AN287" s="8"/>
    </row>
    <row r="288" spans="2:40" ht="4.5" customHeight="1">
      <c r="B288" s="30"/>
      <c r="D288" s="75" t="s">
        <v>83</v>
      </c>
      <c r="E288" s="76"/>
      <c r="F288" s="7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48"/>
      <c r="AA288" s="50"/>
      <c r="AB288" s="33"/>
      <c r="AC288" s="7"/>
      <c r="AN288" s="8"/>
    </row>
    <row r="289" spans="2:40" ht="4.5" customHeight="1">
      <c r="B289" s="30"/>
      <c r="D289" s="78"/>
      <c r="E289" s="79"/>
      <c r="F289" s="80"/>
      <c r="Z289" s="46"/>
      <c r="AA289" s="50"/>
      <c r="AB289" s="33"/>
      <c r="AC289" s="7"/>
      <c r="AN289" s="8"/>
    </row>
    <row r="290" spans="2:40" ht="4.5" customHeight="1">
      <c r="B290" s="30"/>
      <c r="D290" s="78"/>
      <c r="E290" s="79"/>
      <c r="F290" s="80"/>
      <c r="Z290" s="46"/>
      <c r="AA290" s="50"/>
      <c r="AB290" s="33"/>
      <c r="AC290" s="7"/>
      <c r="AN290" s="8"/>
    </row>
    <row r="291" spans="2:40" ht="4.5" customHeight="1">
      <c r="B291" s="30"/>
      <c r="D291" s="78"/>
      <c r="E291" s="79"/>
      <c r="F291" s="80"/>
      <c r="Z291" s="46"/>
      <c r="AA291" s="50"/>
      <c r="AB291" s="33"/>
      <c r="AC291" s="7"/>
      <c r="AN291" s="8"/>
    </row>
    <row r="292" spans="2:40" ht="4.5" customHeight="1">
      <c r="B292" s="30"/>
      <c r="D292" s="78"/>
      <c r="E292" s="79"/>
      <c r="F292" s="80"/>
      <c r="Z292" s="46"/>
      <c r="AA292" s="50"/>
      <c r="AB292" s="33"/>
      <c r="AC292" s="7"/>
      <c r="AN292" s="8"/>
    </row>
    <row r="293" spans="2:40" ht="4.5" customHeight="1">
      <c r="B293" s="30"/>
      <c r="D293" s="78"/>
      <c r="E293" s="79"/>
      <c r="F293" s="80"/>
      <c r="Z293" s="46"/>
      <c r="AA293" s="50"/>
      <c r="AB293" s="33"/>
      <c r="AC293" s="7"/>
      <c r="AN293" s="8"/>
    </row>
    <row r="294" spans="2:40" ht="4.5" customHeight="1">
      <c r="B294" s="30"/>
      <c r="D294" s="78"/>
      <c r="E294" s="79"/>
      <c r="F294" s="80"/>
      <c r="Z294" s="46"/>
      <c r="AA294" s="50"/>
      <c r="AB294" s="33"/>
      <c r="AC294" s="7"/>
      <c r="AN294" s="8"/>
    </row>
    <row r="295" spans="2:40" ht="4.5" customHeight="1">
      <c r="B295" s="30"/>
      <c r="D295" s="78"/>
      <c r="E295" s="79"/>
      <c r="F295" s="80"/>
      <c r="Z295" s="46"/>
      <c r="AA295" s="50"/>
      <c r="AB295" s="33"/>
      <c r="AC295" s="7"/>
      <c r="AN295" s="8"/>
    </row>
    <row r="296" spans="2:40" ht="4.5" customHeight="1">
      <c r="B296" s="30"/>
      <c r="D296" s="78"/>
      <c r="E296" s="79"/>
      <c r="F296" s="80"/>
      <c r="Z296" s="46"/>
      <c r="AA296" s="50"/>
      <c r="AB296" s="33"/>
      <c r="AC296" s="7"/>
      <c r="AN296" s="8"/>
    </row>
    <row r="297" spans="2:40" ht="4.5" customHeight="1">
      <c r="B297" s="30"/>
      <c r="D297" s="78"/>
      <c r="E297" s="79"/>
      <c r="F297" s="80"/>
      <c r="Z297" s="46"/>
      <c r="AA297" s="50"/>
      <c r="AB297" s="33"/>
      <c r="AC297" s="7"/>
      <c r="AN297" s="8"/>
    </row>
    <row r="298" spans="2:40" ht="4.5" customHeight="1">
      <c r="B298" s="30"/>
      <c r="D298" s="78"/>
      <c r="E298" s="79"/>
      <c r="F298" s="80"/>
      <c r="Z298" s="46"/>
      <c r="AA298" s="72"/>
      <c r="AB298" s="73"/>
      <c r="AC298" s="34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6"/>
    </row>
    <row r="299" spans="2:40" ht="4.5" customHeight="1">
      <c r="B299" s="30"/>
      <c r="D299" s="78"/>
      <c r="E299" s="79"/>
      <c r="F299" s="80"/>
      <c r="Z299" s="46"/>
      <c r="AA299" s="50"/>
      <c r="AN299" s="8"/>
    </row>
    <row r="300" spans="2:40" ht="4.5" customHeight="1">
      <c r="B300" s="30"/>
      <c r="D300" s="78"/>
      <c r="E300" s="79"/>
      <c r="F300" s="80"/>
      <c r="Z300" s="46"/>
      <c r="AA300" s="50"/>
      <c r="AN300" s="8"/>
    </row>
    <row r="301" spans="2:40" ht="4.5" customHeight="1">
      <c r="B301" s="30"/>
      <c r="D301" s="78"/>
      <c r="E301" s="79"/>
      <c r="F301" s="80"/>
      <c r="Z301" s="46"/>
      <c r="AA301" s="50"/>
      <c r="AN301" s="8"/>
    </row>
    <row r="302" spans="2:40" ht="4.5" customHeight="1">
      <c r="B302" s="30"/>
      <c r="D302" s="81"/>
      <c r="E302" s="82"/>
      <c r="F302" s="83"/>
      <c r="Z302" s="46"/>
      <c r="AA302" s="50"/>
      <c r="AN302" s="8"/>
    </row>
    <row r="303" spans="2:40" ht="4.5" customHeight="1">
      <c r="B303" s="30"/>
      <c r="D303" s="75" t="s">
        <v>84</v>
      </c>
      <c r="E303" s="76"/>
      <c r="F303" s="7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48"/>
      <c r="AA303" s="50"/>
      <c r="AN303" s="8"/>
    </row>
    <row r="304" spans="2:40" ht="4.5" customHeight="1">
      <c r="B304" s="30"/>
      <c r="D304" s="78"/>
      <c r="E304" s="79"/>
      <c r="F304" s="80"/>
      <c r="Z304" s="46"/>
      <c r="AA304" s="50"/>
      <c r="AN304" s="8"/>
    </row>
    <row r="305" spans="2:40" ht="4.5" customHeight="1">
      <c r="B305" s="30"/>
      <c r="D305" s="78"/>
      <c r="E305" s="79"/>
      <c r="F305" s="80"/>
      <c r="Z305" s="46"/>
      <c r="AA305" s="50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6"/>
    </row>
    <row r="306" spans="2:40" ht="4.5" customHeight="1">
      <c r="B306" s="30"/>
      <c r="D306" s="78"/>
      <c r="E306" s="79"/>
      <c r="F306" s="80"/>
      <c r="Z306" s="46"/>
      <c r="AA306" s="50"/>
      <c r="AB306" s="33"/>
      <c r="AC306" s="7"/>
      <c r="AN306" s="8"/>
    </row>
    <row r="307" spans="2:40" ht="4.5" customHeight="1">
      <c r="B307" s="30"/>
      <c r="D307" s="78"/>
      <c r="E307" s="79"/>
      <c r="F307" s="80"/>
      <c r="Z307" s="46"/>
      <c r="AA307" s="50"/>
      <c r="AB307" s="33"/>
      <c r="AC307" s="7"/>
      <c r="AN307" s="8"/>
    </row>
    <row r="308" spans="2:40" ht="4.5" customHeight="1">
      <c r="B308" s="30"/>
      <c r="D308" s="78"/>
      <c r="E308" s="79"/>
      <c r="F308" s="80"/>
      <c r="Z308" s="46"/>
      <c r="AA308" s="50"/>
      <c r="AB308" s="33"/>
      <c r="AC308" s="7"/>
      <c r="AN308" s="8"/>
    </row>
    <row r="309" spans="2:40" ht="4.5" customHeight="1">
      <c r="B309" s="30"/>
      <c r="D309" s="81"/>
      <c r="E309" s="82"/>
      <c r="F309" s="83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47"/>
      <c r="AA309" s="50"/>
      <c r="AB309" s="33"/>
      <c r="AC309" s="7"/>
      <c r="AN309" s="8"/>
    </row>
    <row r="310" spans="2:40" ht="4.5" customHeight="1">
      <c r="B310" s="30"/>
      <c r="D310" s="115" t="s">
        <v>91</v>
      </c>
      <c r="E310" s="110"/>
      <c r="F310" s="111"/>
      <c r="Z310" s="46"/>
      <c r="AA310" s="50"/>
      <c r="AB310" s="33"/>
      <c r="AC310" s="7"/>
      <c r="AN310" s="8"/>
    </row>
    <row r="311" spans="2:40" ht="4.5" customHeight="1">
      <c r="B311" s="30"/>
      <c r="D311" s="109"/>
      <c r="E311" s="110"/>
      <c r="F311" s="111"/>
      <c r="Z311" s="46"/>
      <c r="AA311" s="50"/>
      <c r="AB311" s="33"/>
      <c r="AC311" s="7"/>
      <c r="AN311" s="8"/>
    </row>
    <row r="312" spans="2:40" ht="4.5" customHeight="1">
      <c r="B312" s="30"/>
      <c r="D312" s="109"/>
      <c r="E312" s="110"/>
      <c r="F312" s="111"/>
      <c r="Z312" s="46"/>
      <c r="AA312" s="50"/>
      <c r="AB312" s="33"/>
      <c r="AC312" s="7"/>
      <c r="AN312" s="8"/>
    </row>
    <row r="313" spans="2:40" ht="4.5" customHeight="1">
      <c r="B313" s="30"/>
      <c r="D313" s="109"/>
      <c r="E313" s="110"/>
      <c r="F313" s="111"/>
      <c r="Z313" s="46"/>
      <c r="AA313" s="50"/>
      <c r="AB313" s="33"/>
      <c r="AC313" s="7"/>
      <c r="AN313" s="8"/>
    </row>
    <row r="314" spans="2:40" ht="4.5" customHeight="1">
      <c r="B314" s="30"/>
      <c r="D314" s="109"/>
      <c r="E314" s="110"/>
      <c r="F314" s="111"/>
      <c r="Z314" s="46"/>
      <c r="AA314" s="50"/>
      <c r="AB314" s="33"/>
      <c r="AC314" s="7"/>
      <c r="AN314" s="8"/>
    </row>
    <row r="315" spans="2:40" ht="4.5" customHeight="1">
      <c r="B315" s="30"/>
      <c r="D315" s="109"/>
      <c r="E315" s="110"/>
      <c r="F315" s="111"/>
      <c r="Z315" s="46"/>
      <c r="AA315" s="50"/>
      <c r="AB315" s="33"/>
      <c r="AC315" s="7"/>
      <c r="AN315" s="8"/>
    </row>
    <row r="316" spans="2:40" ht="4.5" customHeight="1">
      <c r="B316" s="30"/>
      <c r="D316" s="75" t="s">
        <v>90</v>
      </c>
      <c r="E316" s="107"/>
      <c r="F316" s="108"/>
      <c r="G316" s="70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48"/>
      <c r="AA316" s="50"/>
      <c r="AB316" s="33"/>
      <c r="AC316" s="7"/>
      <c r="AN316" s="8"/>
    </row>
    <row r="317" spans="2:40" ht="4.5" customHeight="1">
      <c r="B317" s="30"/>
      <c r="D317" s="109"/>
      <c r="E317" s="110"/>
      <c r="F317" s="111"/>
      <c r="Z317" s="46"/>
      <c r="AA317" s="50"/>
      <c r="AB317" s="33"/>
      <c r="AC317" s="7"/>
      <c r="AN317" s="8"/>
    </row>
    <row r="318" spans="2:40" ht="4.5" customHeight="1">
      <c r="B318" s="30"/>
      <c r="D318" s="109"/>
      <c r="E318" s="110"/>
      <c r="F318" s="111"/>
      <c r="Z318" s="46"/>
      <c r="AA318" s="50"/>
      <c r="AB318" s="33"/>
      <c r="AC318" s="7"/>
      <c r="AN318" s="8"/>
    </row>
    <row r="319" spans="2:40" ht="4.5" customHeight="1">
      <c r="B319" s="30"/>
      <c r="D319" s="109"/>
      <c r="E319" s="110"/>
      <c r="F319" s="111"/>
      <c r="Z319" s="46"/>
      <c r="AA319" s="50"/>
      <c r="AB319" s="33"/>
      <c r="AC319" s="7"/>
      <c r="AN319" s="8"/>
    </row>
    <row r="320" spans="2:40" ht="4.5" customHeight="1">
      <c r="B320" s="30"/>
      <c r="D320" s="109"/>
      <c r="E320" s="110"/>
      <c r="F320" s="111"/>
      <c r="Z320" s="46"/>
      <c r="AA320" s="50"/>
      <c r="AB320" s="33"/>
      <c r="AC320" s="7"/>
      <c r="AN320" s="8"/>
    </row>
    <row r="321" spans="2:40" ht="4.5" customHeight="1" thickBot="1">
      <c r="B321" s="31"/>
      <c r="C321" s="16"/>
      <c r="D321" s="112"/>
      <c r="E321" s="113"/>
      <c r="F321" s="114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49"/>
      <c r="AA321" s="51"/>
      <c r="AB321" s="40"/>
      <c r="AC321" s="15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7"/>
    </row>
    <row r="322" spans="2:40" ht="4.5" customHeight="1">
      <c r="B322" s="90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9"/>
    </row>
    <row r="323" spans="2:40" ht="4.5" customHeight="1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N323" s="8"/>
    </row>
    <row r="324" spans="2:40" ht="4.5" customHeight="1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N324" s="8"/>
    </row>
    <row r="325" spans="2:40" ht="4.5" customHeight="1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N325" s="8"/>
    </row>
    <row r="326" spans="2:40" ht="4.5" customHeight="1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N326" s="8"/>
    </row>
    <row r="327" spans="2:40" ht="4.5" customHeight="1" thickBot="1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7"/>
    </row>
    <row r="328" spans="2:4" ht="5.25" customHeight="1">
      <c r="B328" s="3"/>
      <c r="C328" s="3"/>
      <c r="D328" s="3"/>
    </row>
    <row r="329" spans="1:28" ht="5.25" customHeight="1">
      <c r="A329" s="143" t="s">
        <v>68</v>
      </c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</row>
    <row r="330" spans="1:28" ht="5.25" customHeight="1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</row>
    <row r="331" spans="1:28" ht="5.25" customHeight="1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</row>
    <row r="332" spans="2:19" ht="5.25" customHeight="1">
      <c r="B332" s="106" t="s">
        <v>14</v>
      </c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2:19" ht="5.25" customHeight="1"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2:19" ht="5.25" customHeight="1"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2:19" ht="5.25" customHeight="1"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2:19" ht="5.25" customHeight="1" thickBot="1"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3:34" ht="5.25" customHeight="1">
      <c r="C337" s="239" t="s">
        <v>15</v>
      </c>
      <c r="D337" s="240"/>
      <c r="E337" s="240"/>
      <c r="F337" s="240"/>
      <c r="G337" s="240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240"/>
      <c r="U337" s="240"/>
      <c r="V337" s="240"/>
      <c r="W337" s="240"/>
      <c r="X337" s="240"/>
      <c r="Y337" s="240"/>
      <c r="Z337" s="240"/>
      <c r="AA337" s="240"/>
      <c r="AB337" s="240"/>
      <c r="AC337" s="240"/>
      <c r="AD337" s="240"/>
      <c r="AE337" s="240"/>
      <c r="AF337" s="240"/>
      <c r="AG337" s="240"/>
      <c r="AH337" s="241"/>
    </row>
    <row r="338" spans="3:44" ht="5.25" customHeight="1">
      <c r="C338" s="238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  <c r="AH338" s="150"/>
      <c r="AK338" s="182">
        <f>IF(AP338=TRUE,10,IF(AQ338=TRUE,8,IF(AR338=TRUE,5,"")))</f>
        <v>5</v>
      </c>
      <c r="AL338" s="131"/>
      <c r="AM338" s="131"/>
      <c r="AN338" s="132"/>
      <c r="AP338" s="124" t="b">
        <v>0</v>
      </c>
      <c r="AQ338" s="124" t="b">
        <v>0</v>
      </c>
      <c r="AR338" s="124" t="b">
        <v>1</v>
      </c>
    </row>
    <row r="339" spans="3:44" ht="5.25" customHeight="1">
      <c r="C339" s="238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  <c r="AH339" s="150"/>
      <c r="AK339" s="125"/>
      <c r="AL339" s="86"/>
      <c r="AM339" s="86"/>
      <c r="AN339" s="134"/>
      <c r="AP339" s="124"/>
      <c r="AQ339" s="124"/>
      <c r="AR339" s="124"/>
    </row>
    <row r="340" spans="3:44" ht="5.25" customHeight="1">
      <c r="C340" s="238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  <c r="AH340" s="150"/>
      <c r="AK340" s="127"/>
      <c r="AL340" s="128"/>
      <c r="AM340" s="128"/>
      <c r="AN340" s="136"/>
      <c r="AP340" s="124"/>
      <c r="AQ340" s="124"/>
      <c r="AR340" s="124"/>
    </row>
    <row r="341" spans="3:40" ht="5.25" customHeight="1">
      <c r="C341" s="238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50"/>
      <c r="AK341" s="3"/>
      <c r="AL341" s="3"/>
      <c r="AM341" s="3"/>
      <c r="AN341" s="3"/>
    </row>
    <row r="342" spans="3:34" ht="5.25" customHeight="1">
      <c r="C342" s="238" t="s">
        <v>0</v>
      </c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  <c r="AH342" s="150"/>
    </row>
    <row r="343" spans="3:43" ht="5.25" customHeight="1">
      <c r="C343" s="238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  <c r="AH343" s="150"/>
      <c r="AK343" s="182">
        <f>IF(AP343=TRUE,10,IF(AQ343=TRUE,0))</f>
        <v>0</v>
      </c>
      <c r="AL343" s="131"/>
      <c r="AM343" s="131"/>
      <c r="AN343" s="132"/>
      <c r="AP343" s="124" t="b">
        <v>0</v>
      </c>
      <c r="AQ343" s="124" t="b">
        <v>1</v>
      </c>
    </row>
    <row r="344" spans="3:43" ht="5.25" customHeight="1">
      <c r="C344" s="238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  <c r="AH344" s="150"/>
      <c r="AK344" s="125"/>
      <c r="AL344" s="86"/>
      <c r="AM344" s="86"/>
      <c r="AN344" s="134"/>
      <c r="AP344" s="124"/>
      <c r="AQ344" s="124"/>
    </row>
    <row r="345" spans="3:43" ht="5.25" customHeight="1">
      <c r="C345" s="238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50"/>
      <c r="AK345" s="127"/>
      <c r="AL345" s="128"/>
      <c r="AM345" s="128"/>
      <c r="AN345" s="136"/>
      <c r="AP345" s="124"/>
      <c r="AQ345" s="124"/>
    </row>
    <row r="346" spans="3:40" ht="5.25" customHeight="1">
      <c r="C346" s="238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50"/>
      <c r="AK346" s="3"/>
      <c r="AL346" s="3"/>
      <c r="AM346" s="3"/>
      <c r="AN346" s="3"/>
    </row>
    <row r="347" spans="3:37" ht="5.25" customHeight="1">
      <c r="C347" s="238" t="s">
        <v>1</v>
      </c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50"/>
      <c r="AK347" s="2">
        <f>IF(AP347=TRUE,10,IF(AQ347=TRUE,8,IF(AR347=TRUE,5,"")))</f>
      </c>
    </row>
    <row r="348" spans="3:44" ht="5.25" customHeight="1">
      <c r="C348" s="238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50"/>
      <c r="AK348" s="182">
        <f>IF(AP348=TRUE,10,IF(AQ348=TRUE,0))</f>
        <v>0</v>
      </c>
      <c r="AL348" s="131"/>
      <c r="AM348" s="131"/>
      <c r="AN348" s="132"/>
      <c r="AP348" s="124" t="b">
        <v>0</v>
      </c>
      <c r="AQ348" s="124" t="b">
        <v>1</v>
      </c>
      <c r="AR348" s="124"/>
    </row>
    <row r="349" spans="3:44" ht="5.25" customHeight="1">
      <c r="C349" s="238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50"/>
      <c r="AK349" s="125"/>
      <c r="AL349" s="86"/>
      <c r="AM349" s="86"/>
      <c r="AN349" s="134"/>
      <c r="AP349" s="124"/>
      <c r="AQ349" s="124"/>
      <c r="AR349" s="124"/>
    </row>
    <row r="350" spans="3:44" ht="5.25" customHeight="1">
      <c r="C350" s="238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50"/>
      <c r="AK350" s="127"/>
      <c r="AL350" s="128"/>
      <c r="AM350" s="128"/>
      <c r="AN350" s="136"/>
      <c r="AP350" s="124"/>
      <c r="AQ350" s="124"/>
      <c r="AR350" s="124"/>
    </row>
    <row r="351" spans="3:40" ht="5.25" customHeight="1">
      <c r="C351" s="238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50"/>
      <c r="AK351" s="3"/>
      <c r="AL351" s="3"/>
      <c r="AM351" s="3"/>
      <c r="AN351" s="3"/>
    </row>
    <row r="352" spans="3:37" ht="5.25" customHeight="1">
      <c r="C352" s="238" t="s">
        <v>19</v>
      </c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50"/>
      <c r="AK352" s="2">
        <f>IF(AP352=TRUE,10,IF(AQ352=TRUE,8,IF(AR352=TRUE,5,"")))</f>
      </c>
    </row>
    <row r="353" spans="3:44" ht="5.25" customHeight="1">
      <c r="C353" s="238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50"/>
      <c r="AK353" s="182">
        <f>IF(AP353=TRUE,10,IF(AQ353=TRUE,5))</f>
        <v>5</v>
      </c>
      <c r="AL353" s="131"/>
      <c r="AM353" s="131"/>
      <c r="AN353" s="132"/>
      <c r="AP353" s="124" t="b">
        <v>0</v>
      </c>
      <c r="AQ353" s="124" t="b">
        <v>1</v>
      </c>
      <c r="AR353" s="124"/>
    </row>
    <row r="354" spans="3:44" ht="5.25" customHeight="1">
      <c r="C354" s="238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50"/>
      <c r="AK354" s="125"/>
      <c r="AL354" s="86"/>
      <c r="AM354" s="86"/>
      <c r="AN354" s="134"/>
      <c r="AP354" s="124"/>
      <c r="AQ354" s="124"/>
      <c r="AR354" s="124"/>
    </row>
    <row r="355" spans="3:44" ht="5.25" customHeight="1">
      <c r="C355" s="238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50"/>
      <c r="AK355" s="127"/>
      <c r="AL355" s="128"/>
      <c r="AM355" s="128"/>
      <c r="AN355" s="136"/>
      <c r="AP355" s="124"/>
      <c r="AQ355" s="124"/>
      <c r="AR355" s="124"/>
    </row>
    <row r="356" spans="3:40" ht="5.25" customHeight="1">
      <c r="C356" s="238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50"/>
      <c r="AK356" s="3"/>
      <c r="AL356" s="3"/>
      <c r="AM356" s="3"/>
      <c r="AN356" s="3"/>
    </row>
    <row r="357" spans="3:37" ht="5.25" customHeight="1">
      <c r="C357" s="238" t="s">
        <v>2</v>
      </c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50"/>
      <c r="AK357" s="2">
        <f>IF(AP357=TRUE,10,IF(AQ357=TRUE,8,IF(AR357=TRUE,5,"")))</f>
      </c>
    </row>
    <row r="358" spans="3:44" ht="5.25" customHeight="1">
      <c r="C358" s="238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50"/>
      <c r="AK358" s="182">
        <f>IF(AP358=TRUE,15,IF(AQ358=TRUE,10,IF(AR358=TRUE,0,"")))</f>
        <v>0</v>
      </c>
      <c r="AL358" s="131"/>
      <c r="AM358" s="131"/>
      <c r="AN358" s="132"/>
      <c r="AP358" s="124" t="b">
        <v>0</v>
      </c>
      <c r="AQ358" s="124" t="b">
        <v>0</v>
      </c>
      <c r="AR358" s="124" t="b">
        <v>1</v>
      </c>
    </row>
    <row r="359" spans="3:44" ht="5.25" customHeight="1">
      <c r="C359" s="238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  <c r="AH359" s="150"/>
      <c r="AK359" s="125"/>
      <c r="AL359" s="86"/>
      <c r="AM359" s="86"/>
      <c r="AN359" s="134"/>
      <c r="AP359" s="124"/>
      <c r="AQ359" s="124"/>
      <c r="AR359" s="124"/>
    </row>
    <row r="360" spans="3:44" ht="5.25" customHeight="1">
      <c r="C360" s="238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  <c r="AH360" s="150"/>
      <c r="AK360" s="127"/>
      <c r="AL360" s="128"/>
      <c r="AM360" s="128"/>
      <c r="AN360" s="136"/>
      <c r="AP360" s="124"/>
      <c r="AQ360" s="124"/>
      <c r="AR360" s="124"/>
    </row>
    <row r="361" spans="3:40" ht="5.25" customHeight="1">
      <c r="C361" s="238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  <c r="AH361" s="150"/>
      <c r="AK361" s="3"/>
      <c r="AL361" s="3"/>
      <c r="AM361" s="3"/>
      <c r="AN361" s="3"/>
    </row>
    <row r="362" spans="3:37" ht="5.25" customHeight="1">
      <c r="C362" s="238" t="s">
        <v>3</v>
      </c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  <c r="Z362" s="149"/>
      <c r="AA362" s="149"/>
      <c r="AB362" s="149"/>
      <c r="AC362" s="149"/>
      <c r="AD362" s="149"/>
      <c r="AE362" s="149"/>
      <c r="AF362" s="149"/>
      <c r="AG362" s="149"/>
      <c r="AH362" s="150"/>
      <c r="AK362" s="2">
        <f>IF(AP362=TRUE,10,IF(AQ362=TRUE,8,IF(AR362=TRUE,5,"")))</f>
      </c>
    </row>
    <row r="363" spans="3:44" ht="5.25" customHeight="1">
      <c r="C363" s="238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  <c r="Z363" s="149"/>
      <c r="AA363" s="149"/>
      <c r="AB363" s="149"/>
      <c r="AC363" s="149"/>
      <c r="AD363" s="149"/>
      <c r="AE363" s="149"/>
      <c r="AF363" s="149"/>
      <c r="AG363" s="149"/>
      <c r="AH363" s="150"/>
      <c r="AK363" s="182">
        <f>IF(AP363=TRUE,10,IF(AQ363=TRUE,8,IF(AR363=TRUE,5,"")))</f>
        <v>5</v>
      </c>
      <c r="AL363" s="131"/>
      <c r="AM363" s="131"/>
      <c r="AN363" s="132"/>
      <c r="AP363" s="124" t="b">
        <v>0</v>
      </c>
      <c r="AQ363" s="124" t="b">
        <v>0</v>
      </c>
      <c r="AR363" s="124" t="b">
        <v>1</v>
      </c>
    </row>
    <row r="364" spans="3:44" ht="5.25" customHeight="1">
      <c r="C364" s="238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  <c r="AA364" s="149"/>
      <c r="AB364" s="149"/>
      <c r="AC364" s="149"/>
      <c r="AD364" s="149"/>
      <c r="AE364" s="149"/>
      <c r="AF364" s="149"/>
      <c r="AG364" s="149"/>
      <c r="AH364" s="150"/>
      <c r="AK364" s="125"/>
      <c r="AL364" s="86"/>
      <c r="AM364" s="86"/>
      <c r="AN364" s="134"/>
      <c r="AP364" s="124"/>
      <c r="AQ364" s="124"/>
      <c r="AR364" s="124"/>
    </row>
    <row r="365" spans="3:44" ht="5.25" customHeight="1">
      <c r="C365" s="238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  <c r="AA365" s="149"/>
      <c r="AB365" s="149"/>
      <c r="AC365" s="149"/>
      <c r="AD365" s="149"/>
      <c r="AE365" s="149"/>
      <c r="AF365" s="149"/>
      <c r="AG365" s="149"/>
      <c r="AH365" s="150"/>
      <c r="AK365" s="127"/>
      <c r="AL365" s="128"/>
      <c r="AM365" s="128"/>
      <c r="AN365" s="136"/>
      <c r="AP365" s="124"/>
      <c r="AQ365" s="124"/>
      <c r="AR365" s="124"/>
    </row>
    <row r="366" spans="3:40" ht="5.25" customHeight="1">
      <c r="C366" s="238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  <c r="AE366" s="149"/>
      <c r="AF366" s="149"/>
      <c r="AG366" s="149"/>
      <c r="AH366" s="150"/>
      <c r="AK366" s="3"/>
      <c r="AL366" s="3"/>
      <c r="AM366" s="3"/>
      <c r="AN366" s="3"/>
    </row>
    <row r="367" spans="3:37" ht="5.25" customHeight="1">
      <c r="C367" s="238" t="s">
        <v>4</v>
      </c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  <c r="AA367" s="149"/>
      <c r="AB367" s="149"/>
      <c r="AC367" s="149"/>
      <c r="AD367" s="149"/>
      <c r="AE367" s="149"/>
      <c r="AF367" s="149"/>
      <c r="AG367" s="149"/>
      <c r="AH367" s="150"/>
      <c r="AK367" s="2">
        <f>IF(AP367=TRUE,10,IF(AQ367=TRUE,8,IF(AR367=TRUE,5,"")))</f>
      </c>
    </row>
    <row r="368" spans="3:44" ht="5.25" customHeight="1">
      <c r="C368" s="238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  <c r="AH368" s="150"/>
      <c r="AK368" s="182">
        <f>IF(AP368=TRUE,10,IF(AQ368=TRUE,5))</f>
        <v>5</v>
      </c>
      <c r="AL368" s="131"/>
      <c r="AM368" s="131"/>
      <c r="AN368" s="132"/>
      <c r="AP368" s="124" t="b">
        <v>0</v>
      </c>
      <c r="AQ368" s="124" t="b">
        <v>1</v>
      </c>
      <c r="AR368" s="124"/>
    </row>
    <row r="369" spans="3:44" ht="5.25" customHeight="1">
      <c r="C369" s="238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49"/>
      <c r="AG369" s="149"/>
      <c r="AH369" s="150"/>
      <c r="AK369" s="125"/>
      <c r="AL369" s="86"/>
      <c r="AM369" s="86"/>
      <c r="AN369" s="134"/>
      <c r="AP369" s="124"/>
      <c r="AQ369" s="124"/>
      <c r="AR369" s="124"/>
    </row>
    <row r="370" spans="3:44" ht="5.25" customHeight="1">
      <c r="C370" s="238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  <c r="AA370" s="149"/>
      <c r="AB370" s="149"/>
      <c r="AC370" s="149"/>
      <c r="AD370" s="149"/>
      <c r="AE370" s="149"/>
      <c r="AF370" s="149"/>
      <c r="AG370" s="149"/>
      <c r="AH370" s="150"/>
      <c r="AK370" s="127"/>
      <c r="AL370" s="128"/>
      <c r="AM370" s="128"/>
      <c r="AN370" s="136"/>
      <c r="AP370" s="124"/>
      <c r="AQ370" s="124"/>
      <c r="AR370" s="124"/>
    </row>
    <row r="371" spans="3:40" ht="5.25" customHeight="1">
      <c r="C371" s="238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  <c r="AE371" s="149"/>
      <c r="AF371" s="149"/>
      <c r="AG371" s="149"/>
      <c r="AH371" s="150"/>
      <c r="AK371" s="3"/>
      <c r="AL371" s="3"/>
      <c r="AM371" s="3"/>
      <c r="AN371" s="3"/>
    </row>
    <row r="372" spans="3:37" ht="5.25" customHeight="1">
      <c r="C372" s="238" t="s">
        <v>5</v>
      </c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  <c r="AH372" s="150"/>
      <c r="AK372" s="2">
        <f>IF(AP372=TRUE,10,IF(AQ372=TRUE,8,IF(AR372=TRUE,5,"")))</f>
      </c>
    </row>
    <row r="373" spans="3:44" ht="5.25" customHeight="1">
      <c r="C373" s="238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49"/>
      <c r="AC373" s="149"/>
      <c r="AD373" s="149"/>
      <c r="AE373" s="149"/>
      <c r="AF373" s="149"/>
      <c r="AG373" s="149"/>
      <c r="AH373" s="150"/>
      <c r="AK373" s="182">
        <f>IF(AP373=TRUE,10,IF(AQ373=TRUE,0,IF(AR373=TRUE,0,"")))</f>
        <v>0</v>
      </c>
      <c r="AL373" s="131"/>
      <c r="AM373" s="131"/>
      <c r="AN373" s="132"/>
      <c r="AP373" s="124" t="b">
        <v>0</v>
      </c>
      <c r="AQ373" s="124" t="b">
        <v>0</v>
      </c>
      <c r="AR373" s="124" t="b">
        <v>1</v>
      </c>
    </row>
    <row r="374" spans="3:44" ht="5.25" customHeight="1">
      <c r="C374" s="238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  <c r="AA374" s="149"/>
      <c r="AB374" s="149"/>
      <c r="AC374" s="149"/>
      <c r="AD374" s="149"/>
      <c r="AE374" s="149"/>
      <c r="AF374" s="149"/>
      <c r="AG374" s="149"/>
      <c r="AH374" s="150"/>
      <c r="AK374" s="125"/>
      <c r="AL374" s="86"/>
      <c r="AM374" s="86"/>
      <c r="AN374" s="134"/>
      <c r="AP374" s="124"/>
      <c r="AQ374" s="124"/>
      <c r="AR374" s="124"/>
    </row>
    <row r="375" spans="3:44" ht="5.25" customHeight="1">
      <c r="C375" s="238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  <c r="AE375" s="149"/>
      <c r="AF375" s="149"/>
      <c r="AG375" s="149"/>
      <c r="AH375" s="150"/>
      <c r="AK375" s="127"/>
      <c r="AL375" s="128"/>
      <c r="AM375" s="128"/>
      <c r="AN375" s="136"/>
      <c r="AP375" s="124"/>
      <c r="AQ375" s="124"/>
      <c r="AR375" s="124"/>
    </row>
    <row r="376" spans="3:40" ht="5.25" customHeight="1">
      <c r="C376" s="238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49"/>
      <c r="AG376" s="149"/>
      <c r="AH376" s="150"/>
      <c r="AK376" s="3"/>
      <c r="AL376" s="3"/>
      <c r="AM376" s="3"/>
      <c r="AN376" s="3"/>
    </row>
    <row r="377" spans="3:37" ht="5.25" customHeight="1">
      <c r="C377" s="238" t="s">
        <v>6</v>
      </c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49"/>
      <c r="AG377" s="149"/>
      <c r="AH377" s="150"/>
      <c r="AK377" s="2">
        <f>IF(AP377=TRUE,10,IF(AQ377=TRUE,8,IF(AR377=TRUE,5,"")))</f>
      </c>
    </row>
    <row r="378" spans="3:44" ht="5.25" customHeight="1">
      <c r="C378" s="238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  <c r="AA378" s="149"/>
      <c r="AB378" s="149"/>
      <c r="AC378" s="149"/>
      <c r="AD378" s="149"/>
      <c r="AE378" s="149"/>
      <c r="AF378" s="149"/>
      <c r="AG378" s="149"/>
      <c r="AH378" s="150"/>
      <c r="AK378" s="182">
        <f>IF(AP378=TRUE,10,IF(AQ378=TRUE,5))</f>
        <v>5</v>
      </c>
      <c r="AL378" s="131"/>
      <c r="AM378" s="131"/>
      <c r="AN378" s="132"/>
      <c r="AP378" s="124" t="b">
        <v>0</v>
      </c>
      <c r="AQ378" s="124" t="b">
        <v>1</v>
      </c>
      <c r="AR378" s="124"/>
    </row>
    <row r="379" spans="3:44" ht="5.25" customHeight="1">
      <c r="C379" s="238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  <c r="AE379" s="149"/>
      <c r="AF379" s="149"/>
      <c r="AG379" s="149"/>
      <c r="AH379" s="150"/>
      <c r="AK379" s="125"/>
      <c r="AL379" s="86"/>
      <c r="AM379" s="86"/>
      <c r="AN379" s="134"/>
      <c r="AP379" s="124"/>
      <c r="AQ379" s="124"/>
      <c r="AR379" s="124"/>
    </row>
    <row r="380" spans="3:44" ht="5.25" customHeight="1">
      <c r="C380" s="238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  <c r="AA380" s="149"/>
      <c r="AB380" s="149"/>
      <c r="AC380" s="149"/>
      <c r="AD380" s="149"/>
      <c r="AE380" s="149"/>
      <c r="AF380" s="149"/>
      <c r="AG380" s="149"/>
      <c r="AH380" s="150"/>
      <c r="AK380" s="127"/>
      <c r="AL380" s="128"/>
      <c r="AM380" s="128"/>
      <c r="AN380" s="136"/>
      <c r="AP380" s="124"/>
      <c r="AQ380" s="124"/>
      <c r="AR380" s="124"/>
    </row>
    <row r="381" spans="3:40" ht="5.25" customHeight="1">
      <c r="C381" s="238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  <c r="Z381" s="149"/>
      <c r="AA381" s="149"/>
      <c r="AB381" s="149"/>
      <c r="AC381" s="149"/>
      <c r="AD381" s="149"/>
      <c r="AE381" s="149"/>
      <c r="AF381" s="149"/>
      <c r="AG381" s="149"/>
      <c r="AH381" s="150"/>
      <c r="AK381" s="3"/>
      <c r="AL381" s="3"/>
      <c r="AM381" s="3"/>
      <c r="AN381" s="3"/>
    </row>
    <row r="382" spans="3:37" ht="5.25" customHeight="1">
      <c r="C382" s="238" t="s">
        <v>20</v>
      </c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  <c r="Z382" s="149"/>
      <c r="AA382" s="149"/>
      <c r="AB382" s="149"/>
      <c r="AC382" s="149"/>
      <c r="AD382" s="149"/>
      <c r="AE382" s="149"/>
      <c r="AF382" s="149"/>
      <c r="AG382" s="149"/>
      <c r="AH382" s="150"/>
      <c r="AK382" s="2">
        <f>IF(AP382=TRUE,10,IF(AQ382=TRUE,8,IF(AR382=TRUE,5,"")))</f>
      </c>
    </row>
    <row r="383" spans="3:44" ht="5.25" customHeight="1">
      <c r="C383" s="238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  <c r="Z383" s="149"/>
      <c r="AA383" s="149"/>
      <c r="AB383" s="149"/>
      <c r="AC383" s="149"/>
      <c r="AD383" s="149"/>
      <c r="AE383" s="149"/>
      <c r="AF383" s="149"/>
      <c r="AG383" s="149"/>
      <c r="AH383" s="150"/>
      <c r="AK383" s="182">
        <f>IF(AP383=TRUE,10,IF(AQ383=TRUE,5))</f>
        <v>5</v>
      </c>
      <c r="AL383" s="131"/>
      <c r="AM383" s="131"/>
      <c r="AN383" s="132"/>
      <c r="AP383" s="124" t="b">
        <v>0</v>
      </c>
      <c r="AQ383" s="124" t="b">
        <v>1</v>
      </c>
      <c r="AR383" s="124"/>
    </row>
    <row r="384" spans="3:44" ht="5.25" customHeight="1">
      <c r="C384" s="238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  <c r="Z384" s="149"/>
      <c r="AA384" s="149"/>
      <c r="AB384" s="149"/>
      <c r="AC384" s="149"/>
      <c r="AD384" s="149"/>
      <c r="AE384" s="149"/>
      <c r="AF384" s="149"/>
      <c r="AG384" s="149"/>
      <c r="AH384" s="150"/>
      <c r="AK384" s="125"/>
      <c r="AL384" s="86"/>
      <c r="AM384" s="86"/>
      <c r="AN384" s="134"/>
      <c r="AP384" s="124"/>
      <c r="AQ384" s="124"/>
      <c r="AR384" s="124"/>
    </row>
    <row r="385" spans="3:44" ht="5.25" customHeight="1">
      <c r="C385" s="238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  <c r="Z385" s="149"/>
      <c r="AA385" s="149"/>
      <c r="AB385" s="149"/>
      <c r="AC385" s="149"/>
      <c r="AD385" s="149"/>
      <c r="AE385" s="149"/>
      <c r="AF385" s="149"/>
      <c r="AG385" s="149"/>
      <c r="AH385" s="150"/>
      <c r="AK385" s="127"/>
      <c r="AL385" s="128"/>
      <c r="AM385" s="128"/>
      <c r="AN385" s="136"/>
      <c r="AP385" s="124"/>
      <c r="AQ385" s="124"/>
      <c r="AR385" s="124"/>
    </row>
    <row r="386" spans="3:40" ht="5.25" customHeight="1" thickBot="1">
      <c r="C386" s="254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4"/>
      <c r="AK386" s="3"/>
      <c r="AL386" s="3"/>
      <c r="AM386" s="3"/>
      <c r="AN386" s="3"/>
    </row>
    <row r="387" spans="37:40" ht="5.25" customHeight="1">
      <c r="AK387" s="3"/>
      <c r="AL387" s="3"/>
      <c r="AM387" s="3"/>
      <c r="AN387" s="3"/>
    </row>
    <row r="388" spans="3:20" ht="5.25" customHeight="1">
      <c r="C388" s="106" t="s">
        <v>11</v>
      </c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</row>
    <row r="389" spans="3:40" ht="5.25" customHeight="1"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AK389" s="245">
        <f>SUM(AK338:AN385)</f>
        <v>30</v>
      </c>
      <c r="AL389" s="156"/>
      <c r="AM389" s="156"/>
      <c r="AN389" s="174"/>
    </row>
    <row r="390" spans="3:40" ht="5.25" customHeight="1"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AK390" s="133"/>
      <c r="AL390" s="86"/>
      <c r="AM390" s="86"/>
      <c r="AN390" s="126"/>
    </row>
    <row r="391" spans="3:40" ht="5.25" customHeight="1"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AK391" s="242"/>
      <c r="AL391" s="88"/>
      <c r="AM391" s="88"/>
      <c r="AN391" s="148"/>
    </row>
    <row r="392" spans="3:40" ht="5.25" customHeight="1"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AK392" s="3"/>
      <c r="AL392" s="3"/>
      <c r="AM392" s="3"/>
      <c r="AN392" s="3"/>
    </row>
    <row r="393" ht="5.25" customHeight="1"/>
    <row r="394" spans="2:20" ht="5.25" customHeight="1">
      <c r="B394" s="106" t="s">
        <v>16</v>
      </c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</row>
    <row r="395" spans="2:20" ht="5.25" customHeight="1"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</row>
    <row r="396" spans="2:20" ht="5.25" customHeight="1"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</row>
    <row r="397" spans="2:20" ht="5.25" customHeight="1" thickBot="1"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</row>
    <row r="398" spans="3:34" ht="5.25" customHeight="1">
      <c r="C398" s="228" t="s">
        <v>7</v>
      </c>
      <c r="D398" s="229"/>
      <c r="E398" s="229"/>
      <c r="F398" s="229"/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35"/>
    </row>
    <row r="399" spans="3:43" ht="5.25" customHeight="1">
      <c r="C399" s="210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  <c r="AA399" s="138"/>
      <c r="AB399" s="138"/>
      <c r="AC399" s="138"/>
      <c r="AD399" s="138"/>
      <c r="AE399" s="138"/>
      <c r="AF399" s="138"/>
      <c r="AG399" s="138"/>
      <c r="AH399" s="193"/>
      <c r="AK399" s="246">
        <f>IF(AP399=TRUE,0.7,IF(AQ399=TRUE,1))</f>
        <v>1</v>
      </c>
      <c r="AL399" s="247"/>
      <c r="AM399" s="247"/>
      <c r="AN399" s="248"/>
      <c r="AP399" s="124" t="b">
        <v>0</v>
      </c>
      <c r="AQ399" s="124" t="b">
        <v>1</v>
      </c>
    </row>
    <row r="400" spans="3:43" ht="5.25" customHeight="1">
      <c r="C400" s="210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  <c r="Z400" s="138"/>
      <c r="AA400" s="138"/>
      <c r="AB400" s="138"/>
      <c r="AC400" s="138"/>
      <c r="AD400" s="138"/>
      <c r="AE400" s="138"/>
      <c r="AF400" s="138"/>
      <c r="AG400" s="138"/>
      <c r="AH400" s="193"/>
      <c r="AK400" s="249"/>
      <c r="AL400" s="188"/>
      <c r="AM400" s="188"/>
      <c r="AN400" s="250"/>
      <c r="AP400" s="124"/>
      <c r="AQ400" s="124"/>
    </row>
    <row r="401" spans="3:43" ht="5.25" customHeight="1">
      <c r="C401" s="210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  <c r="AA401" s="138"/>
      <c r="AB401" s="138"/>
      <c r="AC401" s="138"/>
      <c r="AD401" s="138"/>
      <c r="AE401" s="138"/>
      <c r="AF401" s="138"/>
      <c r="AG401" s="138"/>
      <c r="AH401" s="193"/>
      <c r="AK401" s="251"/>
      <c r="AL401" s="252"/>
      <c r="AM401" s="252"/>
      <c r="AN401" s="253"/>
      <c r="AP401" s="124"/>
      <c r="AQ401" s="124"/>
    </row>
    <row r="402" spans="3:40" ht="5.25" customHeight="1">
      <c r="C402" s="210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  <c r="AA402" s="138"/>
      <c r="AB402" s="138"/>
      <c r="AC402" s="138"/>
      <c r="AD402" s="138"/>
      <c r="AE402" s="138"/>
      <c r="AF402" s="138"/>
      <c r="AG402" s="138"/>
      <c r="AH402" s="193"/>
      <c r="AK402" s="3"/>
      <c r="AL402" s="3"/>
      <c r="AM402" s="3"/>
      <c r="AN402" s="3"/>
    </row>
    <row r="403" spans="3:37" ht="5.25" customHeight="1">
      <c r="C403" s="210" t="s">
        <v>8</v>
      </c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  <c r="AA403" s="138"/>
      <c r="AB403" s="138"/>
      <c r="AC403" s="138"/>
      <c r="AD403" s="138"/>
      <c r="AE403" s="138"/>
      <c r="AF403" s="138"/>
      <c r="AG403" s="138"/>
      <c r="AH403" s="193"/>
      <c r="AK403" s="2">
        <f>IF(AP403=TRUE,10,IF(AQ403=TRUE,8,IF(AR403=TRUE,5,"")))</f>
      </c>
    </row>
    <row r="404" spans="3:43" ht="5.25" customHeight="1">
      <c r="C404" s="210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  <c r="Z404" s="138"/>
      <c r="AA404" s="138"/>
      <c r="AB404" s="138"/>
      <c r="AC404" s="138"/>
      <c r="AD404" s="138"/>
      <c r="AE404" s="138"/>
      <c r="AF404" s="138"/>
      <c r="AG404" s="138"/>
      <c r="AH404" s="193"/>
      <c r="AK404" s="246">
        <f>IF(AP404=TRUE,0.7,IF(AQ404=TRUE,1))</f>
        <v>1</v>
      </c>
      <c r="AL404" s="247"/>
      <c r="AM404" s="247"/>
      <c r="AN404" s="248"/>
      <c r="AP404" s="124" t="b">
        <v>0</v>
      </c>
      <c r="AQ404" s="124" t="b">
        <v>1</v>
      </c>
    </row>
    <row r="405" spans="3:43" ht="5.25" customHeight="1">
      <c r="C405" s="210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  <c r="Z405" s="138"/>
      <c r="AA405" s="138"/>
      <c r="AB405" s="138"/>
      <c r="AC405" s="138"/>
      <c r="AD405" s="138"/>
      <c r="AE405" s="138"/>
      <c r="AF405" s="138"/>
      <c r="AG405" s="138"/>
      <c r="AH405" s="193"/>
      <c r="AK405" s="249"/>
      <c r="AL405" s="188"/>
      <c r="AM405" s="188"/>
      <c r="AN405" s="250"/>
      <c r="AP405" s="124"/>
      <c r="AQ405" s="124"/>
    </row>
    <row r="406" spans="3:43" ht="5.25" customHeight="1">
      <c r="C406" s="210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  <c r="AA406" s="138"/>
      <c r="AB406" s="138"/>
      <c r="AC406" s="138"/>
      <c r="AD406" s="138"/>
      <c r="AE406" s="138"/>
      <c r="AF406" s="138"/>
      <c r="AG406" s="138"/>
      <c r="AH406" s="193"/>
      <c r="AK406" s="251"/>
      <c r="AL406" s="252"/>
      <c r="AM406" s="252"/>
      <c r="AN406" s="253"/>
      <c r="AP406" s="124"/>
      <c r="AQ406" s="124"/>
    </row>
    <row r="407" spans="3:40" ht="5.25" customHeight="1">
      <c r="C407" s="210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  <c r="AA407" s="138"/>
      <c r="AB407" s="138"/>
      <c r="AC407" s="138"/>
      <c r="AD407" s="138"/>
      <c r="AE407" s="138"/>
      <c r="AF407" s="138"/>
      <c r="AG407" s="138"/>
      <c r="AH407" s="193"/>
      <c r="AK407" s="3"/>
      <c r="AL407" s="3"/>
      <c r="AM407" s="3"/>
      <c r="AN407" s="3"/>
    </row>
    <row r="408" spans="3:37" ht="5.25" customHeight="1">
      <c r="C408" s="210" t="s">
        <v>9</v>
      </c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  <c r="Z408" s="138"/>
      <c r="AA408" s="138"/>
      <c r="AB408" s="138"/>
      <c r="AC408" s="138"/>
      <c r="AD408" s="138"/>
      <c r="AE408" s="138"/>
      <c r="AF408" s="138"/>
      <c r="AG408" s="138"/>
      <c r="AH408" s="193"/>
      <c r="AK408" s="2">
        <f>IF(AP408=TRUE,10,IF(AQ408=TRUE,8,IF(AR408=TRUE,5,"")))</f>
      </c>
    </row>
    <row r="409" spans="3:43" ht="5.25" customHeight="1">
      <c r="C409" s="210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  <c r="AA409" s="138"/>
      <c r="AB409" s="138"/>
      <c r="AC409" s="138"/>
      <c r="AD409" s="138"/>
      <c r="AE409" s="138"/>
      <c r="AF409" s="138"/>
      <c r="AG409" s="138"/>
      <c r="AH409" s="193"/>
      <c r="AK409" s="246">
        <f>IF(AP409=TRUE,0.7,IF(AQ409=TRUE,1))</f>
        <v>1</v>
      </c>
      <c r="AL409" s="247"/>
      <c r="AM409" s="247"/>
      <c r="AN409" s="248"/>
      <c r="AP409" s="124" t="b">
        <v>0</v>
      </c>
      <c r="AQ409" s="124" t="b">
        <v>1</v>
      </c>
    </row>
    <row r="410" spans="3:43" ht="5.25" customHeight="1">
      <c r="C410" s="210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  <c r="Z410" s="138"/>
      <c r="AA410" s="138"/>
      <c r="AB410" s="138"/>
      <c r="AC410" s="138"/>
      <c r="AD410" s="138"/>
      <c r="AE410" s="138"/>
      <c r="AF410" s="138"/>
      <c r="AG410" s="138"/>
      <c r="AH410" s="193"/>
      <c r="AK410" s="249"/>
      <c r="AL410" s="188"/>
      <c r="AM410" s="188"/>
      <c r="AN410" s="250"/>
      <c r="AP410" s="124"/>
      <c r="AQ410" s="124"/>
    </row>
    <row r="411" spans="3:43" ht="5.25" customHeight="1">
      <c r="C411" s="210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  <c r="AA411" s="138"/>
      <c r="AB411" s="138"/>
      <c r="AC411" s="138"/>
      <c r="AD411" s="138"/>
      <c r="AE411" s="138"/>
      <c r="AF411" s="138"/>
      <c r="AG411" s="138"/>
      <c r="AH411" s="193"/>
      <c r="AK411" s="251"/>
      <c r="AL411" s="252"/>
      <c r="AM411" s="252"/>
      <c r="AN411" s="253"/>
      <c r="AP411" s="124"/>
      <c r="AQ411" s="124"/>
    </row>
    <row r="412" spans="3:40" ht="5.25" customHeight="1">
      <c r="C412" s="210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  <c r="AA412" s="138"/>
      <c r="AB412" s="138"/>
      <c r="AC412" s="138"/>
      <c r="AD412" s="138"/>
      <c r="AE412" s="138"/>
      <c r="AF412" s="138"/>
      <c r="AG412" s="138"/>
      <c r="AH412" s="193"/>
      <c r="AK412" s="3"/>
      <c r="AL412" s="3"/>
      <c r="AM412" s="3"/>
      <c r="AN412" s="3"/>
    </row>
    <row r="413" spans="3:37" ht="5.25" customHeight="1">
      <c r="C413" s="210" t="s">
        <v>10</v>
      </c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  <c r="AA413" s="138"/>
      <c r="AB413" s="138"/>
      <c r="AC413" s="138"/>
      <c r="AD413" s="138"/>
      <c r="AE413" s="138"/>
      <c r="AF413" s="138"/>
      <c r="AG413" s="138"/>
      <c r="AH413" s="193"/>
      <c r="AK413" s="2">
        <f>IF(AP413=TRUE,10,IF(AQ413=TRUE,8,IF(AR413=TRUE,5,"")))</f>
      </c>
    </row>
    <row r="414" spans="3:43" ht="5.25" customHeight="1">
      <c r="C414" s="210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  <c r="Z414" s="138"/>
      <c r="AA414" s="138"/>
      <c r="AB414" s="138"/>
      <c r="AC414" s="138"/>
      <c r="AD414" s="138"/>
      <c r="AE414" s="138"/>
      <c r="AF414" s="138"/>
      <c r="AG414" s="138"/>
      <c r="AH414" s="193"/>
      <c r="AK414" s="246">
        <f>IF(AP414=TRUE,0.7,IF(AQ414=TRUE,1))</f>
        <v>1</v>
      </c>
      <c r="AL414" s="247"/>
      <c r="AM414" s="247"/>
      <c r="AN414" s="248"/>
      <c r="AP414" s="124" t="b">
        <v>0</v>
      </c>
      <c r="AQ414" s="124" t="b">
        <v>1</v>
      </c>
    </row>
    <row r="415" spans="3:43" ht="5.25" customHeight="1">
      <c r="C415" s="210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  <c r="AA415" s="138"/>
      <c r="AB415" s="138"/>
      <c r="AC415" s="138"/>
      <c r="AD415" s="138"/>
      <c r="AE415" s="138"/>
      <c r="AF415" s="138"/>
      <c r="AG415" s="138"/>
      <c r="AH415" s="193"/>
      <c r="AK415" s="249"/>
      <c r="AL415" s="188"/>
      <c r="AM415" s="188"/>
      <c r="AN415" s="250"/>
      <c r="AP415" s="124"/>
      <c r="AQ415" s="124"/>
    </row>
    <row r="416" spans="3:43" ht="5.25" customHeight="1">
      <c r="C416" s="210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  <c r="AA416" s="138"/>
      <c r="AB416" s="138"/>
      <c r="AC416" s="138"/>
      <c r="AD416" s="138"/>
      <c r="AE416" s="138"/>
      <c r="AF416" s="138"/>
      <c r="AG416" s="138"/>
      <c r="AH416" s="193"/>
      <c r="AK416" s="251"/>
      <c r="AL416" s="252"/>
      <c r="AM416" s="252"/>
      <c r="AN416" s="253"/>
      <c r="AP416" s="124"/>
      <c r="AQ416" s="124"/>
    </row>
    <row r="417" spans="3:40" ht="5.25" customHeight="1" thickBot="1">
      <c r="C417" s="211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0"/>
      <c r="AE417" s="140"/>
      <c r="AF417" s="140"/>
      <c r="AG417" s="140"/>
      <c r="AH417" s="194"/>
      <c r="AK417" s="3"/>
      <c r="AL417" s="3"/>
      <c r="AM417" s="3"/>
      <c r="AN417" s="3"/>
    </row>
    <row r="418" spans="37:40" ht="5.25" customHeight="1">
      <c r="AK418" s="3"/>
      <c r="AL418" s="3"/>
      <c r="AM418" s="3"/>
      <c r="AN418" s="3"/>
    </row>
    <row r="419" spans="3:20" ht="5.25" customHeight="1">
      <c r="C419" s="106" t="s">
        <v>12</v>
      </c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</row>
    <row r="420" spans="3:40" ht="5.25" customHeight="1"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AK420" s="184">
        <f>MIN(AK399:AN416)</f>
        <v>1</v>
      </c>
      <c r="AL420" s="156"/>
      <c r="AM420" s="156"/>
      <c r="AN420" s="174"/>
    </row>
    <row r="421" spans="3:40" ht="5.25" customHeight="1"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AK421" s="133"/>
      <c r="AL421" s="86"/>
      <c r="AM421" s="86"/>
      <c r="AN421" s="126"/>
    </row>
    <row r="422" spans="3:40" ht="5.25" customHeight="1"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AK422" s="242"/>
      <c r="AL422" s="88"/>
      <c r="AM422" s="88"/>
      <c r="AN422" s="148"/>
    </row>
    <row r="423" spans="3:40" ht="5.25" customHeight="1"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AK423" s="3"/>
      <c r="AL423" s="3"/>
      <c r="AM423" s="3"/>
      <c r="AN423" s="3"/>
    </row>
    <row r="424" ht="5.25" customHeight="1"/>
    <row r="425" spans="2:20" ht="5.25" customHeight="1">
      <c r="B425" s="106" t="s">
        <v>13</v>
      </c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</row>
    <row r="426" spans="2:20" ht="5.25" customHeight="1"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</row>
    <row r="427" spans="2:20" ht="5.25" customHeight="1"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</row>
    <row r="428" spans="2:20" ht="5.25" customHeight="1"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</row>
    <row r="429" spans="2:20" ht="5.25" customHeight="1" thickBot="1"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</row>
    <row r="430" spans="3:34" ht="5.25" customHeight="1">
      <c r="C430" s="195" t="s">
        <v>17</v>
      </c>
      <c r="D430" s="196"/>
      <c r="E430" s="196"/>
      <c r="F430" s="196"/>
      <c r="G430" s="196"/>
      <c r="H430" s="196"/>
      <c r="I430" s="196"/>
      <c r="J430" s="196"/>
      <c r="K430" s="196"/>
      <c r="L430" s="196"/>
      <c r="M430" s="196"/>
      <c r="N430" s="196"/>
      <c r="O430" s="196"/>
      <c r="P430" s="196"/>
      <c r="Q430" s="196"/>
      <c r="R430" s="196"/>
      <c r="S430" s="196"/>
      <c r="T430" s="196"/>
      <c r="U430" s="196"/>
      <c r="V430" s="196"/>
      <c r="W430" s="196"/>
      <c r="X430" s="196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207"/>
    </row>
    <row r="431" spans="3:44" ht="5.25" customHeight="1">
      <c r="C431" s="197"/>
      <c r="D431" s="198"/>
      <c r="E431" s="198"/>
      <c r="F431" s="198"/>
      <c r="G431" s="198"/>
      <c r="H431" s="198"/>
      <c r="I431" s="198"/>
      <c r="J431" s="198"/>
      <c r="K431" s="198"/>
      <c r="L431" s="198"/>
      <c r="M431" s="198"/>
      <c r="N431" s="198"/>
      <c r="O431" s="198"/>
      <c r="P431" s="198"/>
      <c r="Q431" s="198"/>
      <c r="R431" s="198"/>
      <c r="S431" s="198"/>
      <c r="T431" s="198"/>
      <c r="U431" s="198"/>
      <c r="V431" s="198"/>
      <c r="W431" s="198"/>
      <c r="X431" s="198"/>
      <c r="Y431" s="198"/>
      <c r="Z431" s="198"/>
      <c r="AA431" s="198"/>
      <c r="AB431" s="198"/>
      <c r="AC431" s="198"/>
      <c r="AD431" s="198"/>
      <c r="AE431" s="198"/>
      <c r="AF431" s="198"/>
      <c r="AG431" s="198"/>
      <c r="AH431" s="208"/>
      <c r="AK431" s="184">
        <f>IF(AP431=TRUE,1,IF(AQ431=TRUE,0.8,IF(AR431=TRUE,0.5,"")))</f>
        <v>0.5</v>
      </c>
      <c r="AL431" s="185"/>
      <c r="AM431" s="185"/>
      <c r="AN431" s="186"/>
      <c r="AP431" s="124" t="b">
        <v>0</v>
      </c>
      <c r="AQ431" s="124" t="b">
        <v>0</v>
      </c>
      <c r="AR431" s="124" t="b">
        <v>1</v>
      </c>
    </row>
    <row r="432" spans="3:44" ht="5.25" customHeight="1">
      <c r="C432" s="197"/>
      <c r="D432" s="198"/>
      <c r="E432" s="198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98"/>
      <c r="Z432" s="198"/>
      <c r="AA432" s="198"/>
      <c r="AB432" s="198"/>
      <c r="AC432" s="198"/>
      <c r="AD432" s="198"/>
      <c r="AE432" s="198"/>
      <c r="AF432" s="198"/>
      <c r="AG432" s="198"/>
      <c r="AH432" s="208"/>
      <c r="AK432" s="187"/>
      <c r="AL432" s="188"/>
      <c r="AM432" s="188"/>
      <c r="AN432" s="189"/>
      <c r="AP432" s="124"/>
      <c r="AQ432" s="124"/>
      <c r="AR432" s="124"/>
    </row>
    <row r="433" spans="3:44" ht="5.25" customHeight="1">
      <c r="C433" s="197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198"/>
      <c r="V433" s="198"/>
      <c r="W433" s="198"/>
      <c r="X433" s="198"/>
      <c r="Y433" s="198"/>
      <c r="Z433" s="198"/>
      <c r="AA433" s="198"/>
      <c r="AB433" s="198"/>
      <c r="AC433" s="198"/>
      <c r="AD433" s="198"/>
      <c r="AE433" s="198"/>
      <c r="AF433" s="198"/>
      <c r="AG433" s="198"/>
      <c r="AH433" s="208"/>
      <c r="AK433" s="190"/>
      <c r="AL433" s="191"/>
      <c r="AM433" s="191"/>
      <c r="AN433" s="192"/>
      <c r="AP433" s="124"/>
      <c r="AQ433" s="124"/>
      <c r="AR433" s="124"/>
    </row>
    <row r="434" spans="3:40" ht="5.25" customHeight="1" thickBot="1">
      <c r="C434" s="199"/>
      <c r="D434" s="200"/>
      <c r="E434" s="200"/>
      <c r="F434" s="200"/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  <c r="X434" s="200"/>
      <c r="Y434" s="200"/>
      <c r="Z434" s="200"/>
      <c r="AA434" s="200"/>
      <c r="AB434" s="200"/>
      <c r="AC434" s="200"/>
      <c r="AD434" s="200"/>
      <c r="AE434" s="200"/>
      <c r="AF434" s="200"/>
      <c r="AG434" s="200"/>
      <c r="AH434" s="209"/>
      <c r="AK434" s="3"/>
      <c r="AL434" s="3"/>
      <c r="AM434" s="3"/>
      <c r="AN434" s="3"/>
    </row>
    <row r="435" ht="5.25" customHeight="1"/>
    <row r="436" spans="2:20" ht="5.25" customHeight="1">
      <c r="B436" s="106" t="s">
        <v>18</v>
      </c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</row>
    <row r="437" spans="2:20" ht="5.25" customHeight="1"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</row>
    <row r="438" spans="2:20" ht="5.25" customHeight="1"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</row>
    <row r="439" spans="2:20" ht="5.25" customHeight="1"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</row>
    <row r="440" spans="2:20" ht="5.25" customHeight="1" thickBot="1"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</row>
    <row r="441" spans="3:34" ht="5.25" customHeight="1">
      <c r="C441" s="201" t="s">
        <v>32</v>
      </c>
      <c r="D441" s="202"/>
      <c r="E441" s="202"/>
      <c r="F441" s="202"/>
      <c r="G441" s="202"/>
      <c r="H441" s="202"/>
      <c r="I441" s="202"/>
      <c r="J441" s="196"/>
      <c r="K441" s="196"/>
      <c r="L441" s="196"/>
      <c r="M441" s="196"/>
      <c r="N441" s="196"/>
      <c r="O441" s="196"/>
      <c r="P441" s="196"/>
      <c r="Q441" s="196"/>
      <c r="R441" s="196"/>
      <c r="S441" s="196"/>
      <c r="T441" s="196"/>
      <c r="U441" s="196"/>
      <c r="V441" s="196"/>
      <c r="W441" s="196"/>
      <c r="X441" s="196"/>
      <c r="Y441" s="196"/>
      <c r="Z441" s="196"/>
      <c r="AA441" s="196"/>
      <c r="AB441" s="196"/>
      <c r="AC441" s="196"/>
      <c r="AD441" s="196"/>
      <c r="AE441" s="196"/>
      <c r="AF441" s="196"/>
      <c r="AG441" s="196"/>
      <c r="AH441" s="207"/>
    </row>
    <row r="442" spans="3:44" ht="5.25" customHeight="1">
      <c r="C442" s="203"/>
      <c r="D442" s="204"/>
      <c r="E442" s="204"/>
      <c r="F442" s="204"/>
      <c r="G442" s="204"/>
      <c r="H442" s="204"/>
      <c r="I442" s="204"/>
      <c r="J442" s="198"/>
      <c r="K442" s="198"/>
      <c r="L442" s="198"/>
      <c r="M442" s="198"/>
      <c r="N442" s="198"/>
      <c r="O442" s="198"/>
      <c r="P442" s="198"/>
      <c r="Q442" s="198"/>
      <c r="R442" s="198"/>
      <c r="S442" s="198"/>
      <c r="T442" s="198"/>
      <c r="U442" s="198"/>
      <c r="V442" s="198"/>
      <c r="W442" s="198"/>
      <c r="X442" s="198"/>
      <c r="Y442" s="198"/>
      <c r="Z442" s="198"/>
      <c r="AA442" s="198"/>
      <c r="AB442" s="198"/>
      <c r="AC442" s="198"/>
      <c r="AD442" s="198"/>
      <c r="AE442" s="198"/>
      <c r="AF442" s="198"/>
      <c r="AG442" s="198"/>
      <c r="AH442" s="208"/>
      <c r="AK442" s="184">
        <f>IF(AP442=TRUE,1.5,IF(AQ442=TRUE,1))</f>
        <v>1</v>
      </c>
      <c r="AL442" s="185"/>
      <c r="AM442" s="185"/>
      <c r="AN442" s="186"/>
      <c r="AP442" s="124" t="b">
        <v>0</v>
      </c>
      <c r="AQ442" s="124" t="b">
        <v>1</v>
      </c>
      <c r="AR442" s="124"/>
    </row>
    <row r="443" spans="3:44" ht="5.25" customHeight="1">
      <c r="C443" s="203"/>
      <c r="D443" s="204"/>
      <c r="E443" s="204"/>
      <c r="F443" s="204"/>
      <c r="G443" s="204"/>
      <c r="H443" s="204"/>
      <c r="I443" s="204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  <c r="Z443" s="198"/>
      <c r="AA443" s="198"/>
      <c r="AB443" s="198"/>
      <c r="AC443" s="198"/>
      <c r="AD443" s="198"/>
      <c r="AE443" s="198"/>
      <c r="AF443" s="198"/>
      <c r="AG443" s="198"/>
      <c r="AH443" s="208"/>
      <c r="AK443" s="187"/>
      <c r="AL443" s="188"/>
      <c r="AM443" s="188"/>
      <c r="AN443" s="189"/>
      <c r="AP443" s="124"/>
      <c r="AQ443" s="124"/>
      <c r="AR443" s="124"/>
    </row>
    <row r="444" spans="3:44" ht="5.25" customHeight="1">
      <c r="C444" s="203"/>
      <c r="D444" s="204"/>
      <c r="E444" s="204"/>
      <c r="F444" s="204"/>
      <c r="G444" s="204"/>
      <c r="H444" s="204"/>
      <c r="I444" s="204"/>
      <c r="J444" s="198"/>
      <c r="K444" s="198"/>
      <c r="L444" s="198"/>
      <c r="M444" s="198"/>
      <c r="N444" s="198"/>
      <c r="O444" s="198"/>
      <c r="P444" s="198"/>
      <c r="Q444" s="198"/>
      <c r="R444" s="198"/>
      <c r="S444" s="198"/>
      <c r="T444" s="198"/>
      <c r="U444" s="198"/>
      <c r="V444" s="198"/>
      <c r="W444" s="198"/>
      <c r="X444" s="198"/>
      <c r="Y444" s="198"/>
      <c r="Z444" s="198"/>
      <c r="AA444" s="198"/>
      <c r="AB444" s="198"/>
      <c r="AC444" s="198"/>
      <c r="AD444" s="198"/>
      <c r="AE444" s="198"/>
      <c r="AF444" s="198"/>
      <c r="AG444" s="198"/>
      <c r="AH444" s="208"/>
      <c r="AK444" s="190"/>
      <c r="AL444" s="191"/>
      <c r="AM444" s="191"/>
      <c r="AN444" s="192"/>
      <c r="AP444" s="124"/>
      <c r="AQ444" s="124"/>
      <c r="AR444" s="124"/>
    </row>
    <row r="445" spans="3:40" ht="5.25" customHeight="1" thickBot="1">
      <c r="C445" s="205"/>
      <c r="D445" s="206"/>
      <c r="E445" s="206"/>
      <c r="F445" s="206"/>
      <c r="G445" s="206"/>
      <c r="H445" s="206"/>
      <c r="I445" s="206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  <c r="AA445" s="200"/>
      <c r="AB445" s="200"/>
      <c r="AC445" s="200"/>
      <c r="AD445" s="200"/>
      <c r="AE445" s="200"/>
      <c r="AF445" s="200"/>
      <c r="AG445" s="200"/>
      <c r="AH445" s="209"/>
      <c r="AK445" s="3"/>
      <c r="AL445" s="3"/>
      <c r="AM445" s="3"/>
      <c r="AN445" s="3"/>
    </row>
    <row r="446" ht="5.25" customHeight="1"/>
    <row r="447" spans="1:20" ht="5.25" customHeight="1">
      <c r="A447" s="143" t="s">
        <v>46</v>
      </c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</row>
    <row r="448" spans="1:20" ht="5.25" customHeight="1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</row>
    <row r="449" spans="1:20" ht="5.25" customHeight="1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</row>
    <row r="450" spans="1:20" ht="5.25" customHeight="1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</row>
    <row r="451" spans="1:20" ht="5.25" customHeight="1" thickBot="1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</row>
    <row r="452" spans="3:40" ht="5.25" customHeight="1" thickTop="1">
      <c r="C452" s="218" t="s">
        <v>36</v>
      </c>
      <c r="D452" s="219"/>
      <c r="E452" s="219"/>
      <c r="F452" s="219"/>
      <c r="G452" s="219"/>
      <c r="H452" s="220"/>
      <c r="K452" s="218" t="s">
        <v>37</v>
      </c>
      <c r="L452" s="219"/>
      <c r="M452" s="219"/>
      <c r="N452" s="219"/>
      <c r="O452" s="219"/>
      <c r="P452" s="220"/>
      <c r="Q452" s="3"/>
      <c r="S452" s="218" t="s">
        <v>38</v>
      </c>
      <c r="T452" s="219"/>
      <c r="U452" s="219"/>
      <c r="V452" s="219"/>
      <c r="W452" s="219"/>
      <c r="X452" s="220"/>
      <c r="Y452" s="3"/>
      <c r="AA452" s="218" t="s">
        <v>39</v>
      </c>
      <c r="AB452" s="219"/>
      <c r="AC452" s="219"/>
      <c r="AD452" s="219"/>
      <c r="AE452" s="219"/>
      <c r="AF452" s="220"/>
      <c r="AI452" s="277" t="s">
        <v>40</v>
      </c>
      <c r="AJ452" s="278"/>
      <c r="AK452" s="278"/>
      <c r="AL452" s="278"/>
      <c r="AM452" s="278"/>
      <c r="AN452" s="279"/>
    </row>
    <row r="453" spans="3:40" ht="5.25" customHeight="1">
      <c r="C453" s="221"/>
      <c r="D453" s="222"/>
      <c r="E453" s="222"/>
      <c r="F453" s="222"/>
      <c r="G453" s="222"/>
      <c r="H453" s="223"/>
      <c r="K453" s="221"/>
      <c r="L453" s="222"/>
      <c r="M453" s="222"/>
      <c r="N453" s="222"/>
      <c r="O453" s="222"/>
      <c r="P453" s="223"/>
      <c r="Q453" s="3"/>
      <c r="S453" s="221"/>
      <c r="T453" s="222"/>
      <c r="U453" s="222"/>
      <c r="V453" s="222"/>
      <c r="W453" s="222"/>
      <c r="X453" s="223"/>
      <c r="Y453" s="3"/>
      <c r="AA453" s="221"/>
      <c r="AB453" s="222"/>
      <c r="AC453" s="222"/>
      <c r="AD453" s="222"/>
      <c r="AE453" s="222"/>
      <c r="AF453" s="223"/>
      <c r="AI453" s="280"/>
      <c r="AJ453" s="222"/>
      <c r="AK453" s="222"/>
      <c r="AL453" s="222"/>
      <c r="AM453" s="222"/>
      <c r="AN453" s="281"/>
    </row>
    <row r="454" spans="3:40" ht="5.25" customHeight="1">
      <c r="C454" s="221"/>
      <c r="D454" s="222"/>
      <c r="E454" s="222"/>
      <c r="F454" s="222"/>
      <c r="G454" s="222"/>
      <c r="H454" s="223"/>
      <c r="K454" s="221"/>
      <c r="L454" s="222"/>
      <c r="M454" s="222"/>
      <c r="N454" s="222"/>
      <c r="O454" s="222"/>
      <c r="P454" s="223"/>
      <c r="Q454" s="3"/>
      <c r="S454" s="221"/>
      <c r="T454" s="222"/>
      <c r="U454" s="222"/>
      <c r="V454" s="222"/>
      <c r="W454" s="222"/>
      <c r="X454" s="223"/>
      <c r="Y454" s="3"/>
      <c r="AA454" s="221"/>
      <c r="AB454" s="222"/>
      <c r="AC454" s="222"/>
      <c r="AD454" s="222"/>
      <c r="AE454" s="222"/>
      <c r="AF454" s="223"/>
      <c r="AI454" s="280"/>
      <c r="AJ454" s="222"/>
      <c r="AK454" s="222"/>
      <c r="AL454" s="222"/>
      <c r="AM454" s="222"/>
      <c r="AN454" s="281"/>
    </row>
    <row r="455" spans="3:40" ht="5.25" customHeight="1">
      <c r="C455" s="212">
        <f>AK389</f>
        <v>30</v>
      </c>
      <c r="D455" s="213"/>
      <c r="E455" s="213"/>
      <c r="F455" s="213"/>
      <c r="G455" s="213"/>
      <c r="H455" s="214"/>
      <c r="I455" s="133" t="s">
        <v>44</v>
      </c>
      <c r="J455" s="126"/>
      <c r="K455" s="224">
        <f>AK420</f>
        <v>1</v>
      </c>
      <c r="L455" s="213"/>
      <c r="M455" s="213"/>
      <c r="N455" s="213"/>
      <c r="O455" s="213"/>
      <c r="P455" s="214"/>
      <c r="Q455" s="133" t="s">
        <v>44</v>
      </c>
      <c r="R455" s="126"/>
      <c r="S455" s="224">
        <f>AK431</f>
        <v>0.5</v>
      </c>
      <c r="T455" s="213"/>
      <c r="U455" s="213"/>
      <c r="V455" s="213"/>
      <c r="W455" s="213"/>
      <c r="X455" s="214"/>
      <c r="Y455" s="133" t="s">
        <v>44</v>
      </c>
      <c r="Z455" s="126"/>
      <c r="AA455" s="224">
        <f>AK442</f>
        <v>1</v>
      </c>
      <c r="AB455" s="213"/>
      <c r="AC455" s="213"/>
      <c r="AD455" s="213"/>
      <c r="AE455" s="213"/>
      <c r="AF455" s="214"/>
      <c r="AG455" s="133" t="s">
        <v>45</v>
      </c>
      <c r="AH455" s="86"/>
      <c r="AI455" s="272">
        <f>ROUND(C455*K455*S455*AA455,1)</f>
        <v>15</v>
      </c>
      <c r="AJ455" s="213"/>
      <c r="AK455" s="213"/>
      <c r="AL455" s="213"/>
      <c r="AM455" s="213"/>
      <c r="AN455" s="273"/>
    </row>
    <row r="456" spans="3:40" ht="5.25" customHeight="1">
      <c r="C456" s="212"/>
      <c r="D456" s="213"/>
      <c r="E456" s="213"/>
      <c r="F456" s="213"/>
      <c r="G456" s="213"/>
      <c r="H456" s="214"/>
      <c r="I456" s="133"/>
      <c r="J456" s="126"/>
      <c r="K456" s="212"/>
      <c r="L456" s="213"/>
      <c r="M456" s="213"/>
      <c r="N456" s="213"/>
      <c r="O456" s="213"/>
      <c r="P456" s="214"/>
      <c r="Q456" s="133"/>
      <c r="R456" s="126"/>
      <c r="S456" s="212"/>
      <c r="T456" s="213"/>
      <c r="U456" s="213"/>
      <c r="V456" s="213"/>
      <c r="W456" s="213"/>
      <c r="X456" s="214"/>
      <c r="Y456" s="133"/>
      <c r="Z456" s="126"/>
      <c r="AA456" s="212"/>
      <c r="AB456" s="213"/>
      <c r="AC456" s="213"/>
      <c r="AD456" s="213"/>
      <c r="AE456" s="213"/>
      <c r="AF456" s="214"/>
      <c r="AG456" s="133"/>
      <c r="AH456" s="86"/>
      <c r="AI456" s="272"/>
      <c r="AJ456" s="213"/>
      <c r="AK456" s="213"/>
      <c r="AL456" s="213"/>
      <c r="AM456" s="213"/>
      <c r="AN456" s="273"/>
    </row>
    <row r="457" spans="3:40" ht="5.25" customHeight="1">
      <c r="C457" s="212"/>
      <c r="D457" s="213"/>
      <c r="E457" s="213"/>
      <c r="F457" s="213"/>
      <c r="G457" s="213"/>
      <c r="H457" s="214"/>
      <c r="I457" s="133"/>
      <c r="J457" s="126"/>
      <c r="K457" s="212"/>
      <c r="L457" s="213"/>
      <c r="M457" s="213"/>
      <c r="N457" s="213"/>
      <c r="O457" s="213"/>
      <c r="P457" s="214"/>
      <c r="Q457" s="133"/>
      <c r="R457" s="126"/>
      <c r="S457" s="212"/>
      <c r="T457" s="213"/>
      <c r="U457" s="213"/>
      <c r="V457" s="213"/>
      <c r="W457" s="213"/>
      <c r="X457" s="214"/>
      <c r="Y457" s="133"/>
      <c r="Z457" s="126"/>
      <c r="AA457" s="212"/>
      <c r="AB457" s="213"/>
      <c r="AC457" s="213"/>
      <c r="AD457" s="213"/>
      <c r="AE457" s="213"/>
      <c r="AF457" s="214"/>
      <c r="AG457" s="133"/>
      <c r="AH457" s="86"/>
      <c r="AI457" s="272"/>
      <c r="AJ457" s="213"/>
      <c r="AK457" s="213"/>
      <c r="AL457" s="213"/>
      <c r="AM457" s="213"/>
      <c r="AN457" s="273"/>
    </row>
    <row r="458" spans="3:40" ht="5.25" customHeight="1">
      <c r="C458" s="212"/>
      <c r="D458" s="213"/>
      <c r="E458" s="213"/>
      <c r="F458" s="213"/>
      <c r="G458" s="213"/>
      <c r="H458" s="214"/>
      <c r="I458" s="133"/>
      <c r="J458" s="126"/>
      <c r="K458" s="212"/>
      <c r="L458" s="213"/>
      <c r="M458" s="213"/>
      <c r="N458" s="213"/>
      <c r="O458" s="213"/>
      <c r="P458" s="214"/>
      <c r="Q458" s="133"/>
      <c r="R458" s="126"/>
      <c r="S458" s="212"/>
      <c r="T458" s="213"/>
      <c r="U458" s="213"/>
      <c r="V458" s="213"/>
      <c r="W458" s="213"/>
      <c r="X458" s="214"/>
      <c r="Y458" s="133"/>
      <c r="Z458" s="126"/>
      <c r="AA458" s="212"/>
      <c r="AB458" s="213"/>
      <c r="AC458" s="213"/>
      <c r="AD458" s="213"/>
      <c r="AE458" s="213"/>
      <c r="AF458" s="214"/>
      <c r="AG458" s="133"/>
      <c r="AH458" s="86"/>
      <c r="AI458" s="272"/>
      <c r="AJ458" s="213"/>
      <c r="AK458" s="213"/>
      <c r="AL458" s="213"/>
      <c r="AM458" s="213"/>
      <c r="AN458" s="273"/>
    </row>
    <row r="459" spans="3:40" ht="5.25" customHeight="1" thickBot="1">
      <c r="C459" s="215"/>
      <c r="D459" s="216"/>
      <c r="E459" s="216"/>
      <c r="F459" s="216"/>
      <c r="G459" s="216"/>
      <c r="H459" s="217"/>
      <c r="I459" s="133"/>
      <c r="J459" s="126"/>
      <c r="K459" s="215"/>
      <c r="L459" s="216"/>
      <c r="M459" s="216"/>
      <c r="N459" s="216"/>
      <c r="O459" s="216"/>
      <c r="P459" s="217"/>
      <c r="Q459" s="133"/>
      <c r="R459" s="126"/>
      <c r="S459" s="215"/>
      <c r="T459" s="216"/>
      <c r="U459" s="216"/>
      <c r="V459" s="216"/>
      <c r="W459" s="216"/>
      <c r="X459" s="217"/>
      <c r="Y459" s="133"/>
      <c r="Z459" s="126"/>
      <c r="AA459" s="215"/>
      <c r="AB459" s="216"/>
      <c r="AC459" s="216"/>
      <c r="AD459" s="216"/>
      <c r="AE459" s="216"/>
      <c r="AF459" s="217"/>
      <c r="AG459" s="133"/>
      <c r="AH459" s="86"/>
      <c r="AI459" s="274"/>
      <c r="AJ459" s="275"/>
      <c r="AK459" s="275"/>
      <c r="AL459" s="275"/>
      <c r="AM459" s="275"/>
      <c r="AN459" s="276"/>
    </row>
    <row r="460" ht="5.25" customHeight="1" thickTop="1"/>
    <row r="461" spans="1:20" ht="5.25" customHeight="1">
      <c r="A461" s="143" t="s">
        <v>47</v>
      </c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</row>
    <row r="462" spans="1:20" ht="5.25" customHeight="1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</row>
    <row r="463" spans="1:20" ht="5.25" customHeight="1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</row>
    <row r="464" spans="1:20" ht="5.25" customHeight="1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</row>
    <row r="465" spans="1:20" ht="5.25" customHeight="1" thickBot="1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</row>
    <row r="466" spans="2:40" ht="5.25" customHeight="1">
      <c r="B466" s="9"/>
      <c r="C466" s="144" t="s">
        <v>48</v>
      </c>
      <c r="D466" s="84"/>
      <c r="E466" s="84"/>
      <c r="F466" s="162"/>
      <c r="G466" s="153" t="s">
        <v>35</v>
      </c>
      <c r="H466" s="84"/>
      <c r="I466" s="84"/>
      <c r="J466" s="84"/>
      <c r="K466" s="84"/>
      <c r="L466" s="84"/>
      <c r="M466" s="162"/>
      <c r="N466" s="153" t="s">
        <v>50</v>
      </c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  <c r="AN466" s="85"/>
    </row>
    <row r="467" spans="2:40" ht="5.25" customHeight="1">
      <c r="B467" s="9"/>
      <c r="C467" s="146"/>
      <c r="D467" s="86"/>
      <c r="E467" s="86"/>
      <c r="F467" s="134"/>
      <c r="G467" s="125"/>
      <c r="H467" s="86"/>
      <c r="I467" s="86"/>
      <c r="J467" s="86"/>
      <c r="K467" s="86"/>
      <c r="L467" s="86"/>
      <c r="M467" s="134"/>
      <c r="N467" s="125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7"/>
    </row>
    <row r="468" spans="2:40" ht="5.25" customHeight="1">
      <c r="B468" s="9"/>
      <c r="C468" s="146"/>
      <c r="D468" s="86"/>
      <c r="E468" s="86"/>
      <c r="F468" s="134"/>
      <c r="G468" s="125"/>
      <c r="H468" s="86"/>
      <c r="I468" s="86"/>
      <c r="J468" s="86"/>
      <c r="K468" s="86"/>
      <c r="L468" s="86"/>
      <c r="M468" s="134"/>
      <c r="N468" s="125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7"/>
    </row>
    <row r="469" spans="2:40" ht="5.25" customHeight="1">
      <c r="B469" s="9"/>
      <c r="C469" s="225"/>
      <c r="D469" s="128"/>
      <c r="E469" s="128"/>
      <c r="F469" s="136"/>
      <c r="G469" s="127"/>
      <c r="H469" s="128"/>
      <c r="I469" s="128"/>
      <c r="J469" s="128"/>
      <c r="K469" s="128"/>
      <c r="L469" s="128"/>
      <c r="M469" s="136"/>
      <c r="N469" s="127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  <c r="AB469" s="128"/>
      <c r="AC469" s="128"/>
      <c r="AD469" s="128"/>
      <c r="AE469" s="128"/>
      <c r="AF469" s="128"/>
      <c r="AG469" s="128"/>
      <c r="AH469" s="128"/>
      <c r="AI469" s="128"/>
      <c r="AJ469" s="128"/>
      <c r="AK469" s="128"/>
      <c r="AL469" s="128"/>
      <c r="AM469" s="128"/>
      <c r="AN469" s="267"/>
    </row>
    <row r="470" spans="3:58" ht="5.25" customHeight="1">
      <c r="C470" s="226"/>
      <c r="D470" s="131"/>
      <c r="E470" s="131"/>
      <c r="F470" s="132"/>
      <c r="G470" s="182" t="s">
        <v>49</v>
      </c>
      <c r="H470" s="131"/>
      <c r="I470" s="131"/>
      <c r="J470" s="131"/>
      <c r="K470" s="131"/>
      <c r="L470" s="131"/>
      <c r="M470" s="132"/>
      <c r="N470" s="255" t="s">
        <v>69</v>
      </c>
      <c r="O470" s="256"/>
      <c r="P470" s="256"/>
      <c r="Q470" s="256"/>
      <c r="R470" s="256"/>
      <c r="S470" s="256"/>
      <c r="T470" s="256"/>
      <c r="U470" s="256"/>
      <c r="V470" s="256"/>
      <c r="W470" s="256"/>
      <c r="X470" s="256"/>
      <c r="Y470" s="256"/>
      <c r="Z470" s="256"/>
      <c r="AA470" s="256"/>
      <c r="AB470" s="256"/>
      <c r="AC470" s="256"/>
      <c r="AD470" s="256"/>
      <c r="AE470" s="256"/>
      <c r="AF470" s="256"/>
      <c r="AG470" s="256"/>
      <c r="AH470" s="256"/>
      <c r="AI470" s="256"/>
      <c r="AJ470" s="256"/>
      <c r="AK470" s="256"/>
      <c r="AL470" s="256"/>
      <c r="AM470" s="256"/>
      <c r="AN470" s="257"/>
      <c r="BF470" s="9"/>
    </row>
    <row r="471" spans="3:58" ht="5.25" customHeight="1">
      <c r="C471" s="146"/>
      <c r="D471" s="86"/>
      <c r="E471" s="86"/>
      <c r="F471" s="134"/>
      <c r="G471" s="125"/>
      <c r="H471" s="86"/>
      <c r="I471" s="86"/>
      <c r="J471" s="86"/>
      <c r="K471" s="86"/>
      <c r="L471" s="86"/>
      <c r="M471" s="134"/>
      <c r="N471" s="258"/>
      <c r="O471" s="259"/>
      <c r="P471" s="259"/>
      <c r="Q471" s="259"/>
      <c r="R471" s="259"/>
      <c r="S471" s="259"/>
      <c r="T471" s="259"/>
      <c r="U471" s="259"/>
      <c r="V471" s="259"/>
      <c r="W471" s="259"/>
      <c r="X471" s="259"/>
      <c r="Y471" s="259"/>
      <c r="Z471" s="259"/>
      <c r="AA471" s="259"/>
      <c r="AB471" s="259"/>
      <c r="AC471" s="259"/>
      <c r="AD471" s="259"/>
      <c r="AE471" s="259"/>
      <c r="AF471" s="259"/>
      <c r="AG471" s="259"/>
      <c r="AH471" s="259"/>
      <c r="AI471" s="259"/>
      <c r="AJ471" s="259"/>
      <c r="AK471" s="259"/>
      <c r="AL471" s="259"/>
      <c r="AM471" s="259"/>
      <c r="AN471" s="260"/>
      <c r="BF471" s="9"/>
    </row>
    <row r="472" spans="3:58" ht="5.25" customHeight="1">
      <c r="C472" s="146"/>
      <c r="D472" s="86"/>
      <c r="E472" s="86"/>
      <c r="F472" s="134"/>
      <c r="G472" s="125"/>
      <c r="H472" s="86"/>
      <c r="I472" s="86"/>
      <c r="J472" s="86"/>
      <c r="K472" s="86"/>
      <c r="L472" s="86"/>
      <c r="M472" s="134"/>
      <c r="N472" s="258"/>
      <c r="O472" s="259"/>
      <c r="P472" s="259"/>
      <c r="Q472" s="259"/>
      <c r="R472" s="259"/>
      <c r="S472" s="259"/>
      <c r="T472" s="259"/>
      <c r="U472" s="259"/>
      <c r="V472" s="259"/>
      <c r="W472" s="259"/>
      <c r="X472" s="259"/>
      <c r="Y472" s="259"/>
      <c r="Z472" s="259"/>
      <c r="AA472" s="259"/>
      <c r="AB472" s="259"/>
      <c r="AC472" s="259"/>
      <c r="AD472" s="259"/>
      <c r="AE472" s="259"/>
      <c r="AF472" s="259"/>
      <c r="AG472" s="259"/>
      <c r="AH472" s="259"/>
      <c r="AI472" s="259"/>
      <c r="AJ472" s="259"/>
      <c r="AK472" s="259"/>
      <c r="AL472" s="259"/>
      <c r="AM472" s="259"/>
      <c r="AN472" s="260"/>
      <c r="BF472" s="9"/>
    </row>
    <row r="473" spans="3:58" ht="5.25" customHeight="1">
      <c r="C473" s="146"/>
      <c r="D473" s="86"/>
      <c r="E473" s="86"/>
      <c r="F473" s="134"/>
      <c r="G473" s="125"/>
      <c r="H473" s="86"/>
      <c r="I473" s="86"/>
      <c r="J473" s="86"/>
      <c r="K473" s="86"/>
      <c r="L473" s="86"/>
      <c r="M473" s="134"/>
      <c r="N473" s="258"/>
      <c r="O473" s="259"/>
      <c r="P473" s="259"/>
      <c r="Q473" s="259"/>
      <c r="R473" s="259"/>
      <c r="S473" s="259"/>
      <c r="T473" s="259"/>
      <c r="U473" s="259"/>
      <c r="V473" s="259"/>
      <c r="W473" s="259"/>
      <c r="X473" s="259"/>
      <c r="Y473" s="259"/>
      <c r="Z473" s="259"/>
      <c r="AA473" s="259"/>
      <c r="AB473" s="259"/>
      <c r="AC473" s="259"/>
      <c r="AD473" s="259"/>
      <c r="AE473" s="259"/>
      <c r="AF473" s="259"/>
      <c r="AG473" s="259"/>
      <c r="AH473" s="259"/>
      <c r="AI473" s="259"/>
      <c r="AJ473" s="259"/>
      <c r="AK473" s="259"/>
      <c r="AL473" s="259"/>
      <c r="AM473" s="259"/>
      <c r="AN473" s="260"/>
      <c r="BF473" s="9"/>
    </row>
    <row r="474" spans="3:58" ht="5.25" customHeight="1">
      <c r="C474" s="225"/>
      <c r="D474" s="128"/>
      <c r="E474" s="128"/>
      <c r="F474" s="136"/>
      <c r="G474" s="127"/>
      <c r="H474" s="128"/>
      <c r="I474" s="128"/>
      <c r="J474" s="128"/>
      <c r="K474" s="128"/>
      <c r="L474" s="128"/>
      <c r="M474" s="136"/>
      <c r="N474" s="264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  <c r="AA474" s="265"/>
      <c r="AB474" s="265"/>
      <c r="AC474" s="265"/>
      <c r="AD474" s="265"/>
      <c r="AE474" s="265"/>
      <c r="AF474" s="265"/>
      <c r="AG474" s="265"/>
      <c r="AH474" s="265"/>
      <c r="AI474" s="265"/>
      <c r="AJ474" s="265"/>
      <c r="AK474" s="265"/>
      <c r="AL474" s="265"/>
      <c r="AM474" s="265"/>
      <c r="AN474" s="266"/>
      <c r="BF474" s="9"/>
    </row>
    <row r="475" spans="3:58" ht="5.25" customHeight="1">
      <c r="C475" s="226"/>
      <c r="D475" s="131"/>
      <c r="E475" s="131"/>
      <c r="F475" s="132"/>
      <c r="G475" s="182" t="s">
        <v>41</v>
      </c>
      <c r="H475" s="131"/>
      <c r="I475" s="131"/>
      <c r="J475" s="131"/>
      <c r="K475" s="131"/>
      <c r="L475" s="131"/>
      <c r="M475" s="132"/>
      <c r="N475" s="255" t="s">
        <v>70</v>
      </c>
      <c r="O475" s="256"/>
      <c r="P475" s="256"/>
      <c r="Q475" s="256"/>
      <c r="R475" s="256"/>
      <c r="S475" s="256"/>
      <c r="T475" s="256"/>
      <c r="U475" s="256"/>
      <c r="V475" s="256"/>
      <c r="W475" s="256"/>
      <c r="X475" s="256"/>
      <c r="Y475" s="256"/>
      <c r="Z475" s="256"/>
      <c r="AA475" s="256"/>
      <c r="AB475" s="256"/>
      <c r="AC475" s="256"/>
      <c r="AD475" s="256"/>
      <c r="AE475" s="256"/>
      <c r="AF475" s="256"/>
      <c r="AG475" s="256"/>
      <c r="AH475" s="256"/>
      <c r="AI475" s="256"/>
      <c r="AJ475" s="256"/>
      <c r="AK475" s="256"/>
      <c r="AL475" s="256"/>
      <c r="AM475" s="256"/>
      <c r="AN475" s="257"/>
      <c r="BF475" s="9"/>
    </row>
    <row r="476" spans="3:58" ht="5.25" customHeight="1">
      <c r="C476" s="146"/>
      <c r="D476" s="86"/>
      <c r="E476" s="86"/>
      <c r="F476" s="134"/>
      <c r="G476" s="125"/>
      <c r="H476" s="86"/>
      <c r="I476" s="86"/>
      <c r="J476" s="86"/>
      <c r="K476" s="86"/>
      <c r="L476" s="86"/>
      <c r="M476" s="134"/>
      <c r="N476" s="258"/>
      <c r="O476" s="259"/>
      <c r="P476" s="259"/>
      <c r="Q476" s="259"/>
      <c r="R476" s="259"/>
      <c r="S476" s="259"/>
      <c r="T476" s="259"/>
      <c r="U476" s="259"/>
      <c r="V476" s="259"/>
      <c r="W476" s="259"/>
      <c r="X476" s="259"/>
      <c r="Y476" s="259"/>
      <c r="Z476" s="259"/>
      <c r="AA476" s="259"/>
      <c r="AB476" s="259"/>
      <c r="AC476" s="259"/>
      <c r="AD476" s="259"/>
      <c r="AE476" s="259"/>
      <c r="AF476" s="259"/>
      <c r="AG476" s="259"/>
      <c r="AH476" s="259"/>
      <c r="AI476" s="259"/>
      <c r="AJ476" s="259"/>
      <c r="AK476" s="259"/>
      <c r="AL476" s="259"/>
      <c r="AM476" s="259"/>
      <c r="AN476" s="260"/>
      <c r="BF476" s="9"/>
    </row>
    <row r="477" spans="3:58" ht="5.25" customHeight="1">
      <c r="C477" s="146"/>
      <c r="D477" s="86"/>
      <c r="E477" s="86"/>
      <c r="F477" s="134"/>
      <c r="G477" s="125"/>
      <c r="H477" s="86"/>
      <c r="I477" s="86"/>
      <c r="J477" s="86"/>
      <c r="K477" s="86"/>
      <c r="L477" s="86"/>
      <c r="M477" s="134"/>
      <c r="N477" s="258"/>
      <c r="O477" s="259"/>
      <c r="P477" s="259"/>
      <c r="Q477" s="259"/>
      <c r="R477" s="259"/>
      <c r="S477" s="259"/>
      <c r="T477" s="259"/>
      <c r="U477" s="259"/>
      <c r="V477" s="259"/>
      <c r="W477" s="259"/>
      <c r="X477" s="259"/>
      <c r="Y477" s="259"/>
      <c r="Z477" s="259"/>
      <c r="AA477" s="259"/>
      <c r="AB477" s="259"/>
      <c r="AC477" s="259"/>
      <c r="AD477" s="259"/>
      <c r="AE477" s="259"/>
      <c r="AF477" s="259"/>
      <c r="AG477" s="259"/>
      <c r="AH477" s="259"/>
      <c r="AI477" s="259"/>
      <c r="AJ477" s="259"/>
      <c r="AK477" s="259"/>
      <c r="AL477" s="259"/>
      <c r="AM477" s="259"/>
      <c r="AN477" s="260"/>
      <c r="BF477" s="9"/>
    </row>
    <row r="478" spans="3:58" ht="5.25" customHeight="1">
      <c r="C478" s="146"/>
      <c r="D478" s="86"/>
      <c r="E478" s="86"/>
      <c r="F478" s="134"/>
      <c r="G478" s="125"/>
      <c r="H478" s="86"/>
      <c r="I478" s="86"/>
      <c r="J478" s="86"/>
      <c r="K478" s="86"/>
      <c r="L478" s="86"/>
      <c r="M478" s="134"/>
      <c r="N478" s="258"/>
      <c r="O478" s="259"/>
      <c r="P478" s="259"/>
      <c r="Q478" s="259"/>
      <c r="R478" s="259"/>
      <c r="S478" s="259"/>
      <c r="T478" s="259"/>
      <c r="U478" s="259"/>
      <c r="V478" s="259"/>
      <c r="W478" s="259"/>
      <c r="X478" s="259"/>
      <c r="Y478" s="259"/>
      <c r="Z478" s="259"/>
      <c r="AA478" s="259"/>
      <c r="AB478" s="259"/>
      <c r="AC478" s="259"/>
      <c r="AD478" s="259"/>
      <c r="AE478" s="259"/>
      <c r="AF478" s="259"/>
      <c r="AG478" s="259"/>
      <c r="AH478" s="259"/>
      <c r="AI478" s="259"/>
      <c r="AJ478" s="259"/>
      <c r="AK478" s="259"/>
      <c r="AL478" s="259"/>
      <c r="AM478" s="259"/>
      <c r="AN478" s="260"/>
      <c r="BF478" s="9"/>
    </row>
    <row r="479" spans="3:58" ht="5.25" customHeight="1" thickBot="1">
      <c r="C479" s="159"/>
      <c r="D479" s="160"/>
      <c r="E479" s="160"/>
      <c r="F479" s="161"/>
      <c r="G479" s="183"/>
      <c r="H479" s="160"/>
      <c r="I479" s="160"/>
      <c r="J479" s="160"/>
      <c r="K479" s="160"/>
      <c r="L479" s="160"/>
      <c r="M479" s="161"/>
      <c r="N479" s="261"/>
      <c r="O479" s="262"/>
      <c r="P479" s="262"/>
      <c r="Q479" s="262"/>
      <c r="R479" s="262"/>
      <c r="S479" s="262"/>
      <c r="T479" s="262"/>
      <c r="U479" s="262"/>
      <c r="V479" s="262"/>
      <c r="W479" s="262"/>
      <c r="X479" s="262"/>
      <c r="Y479" s="262"/>
      <c r="Z479" s="262"/>
      <c r="AA479" s="262"/>
      <c r="AB479" s="262"/>
      <c r="AC479" s="262"/>
      <c r="AD479" s="262"/>
      <c r="AE479" s="262"/>
      <c r="AF479" s="262"/>
      <c r="AG479" s="262"/>
      <c r="AH479" s="262"/>
      <c r="AI479" s="262"/>
      <c r="AJ479" s="262"/>
      <c r="AK479" s="262"/>
      <c r="AL479" s="262"/>
      <c r="AM479" s="262"/>
      <c r="AN479" s="263"/>
      <c r="BF479" s="9"/>
    </row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</sheetData>
  <sheetProtection/>
  <mergeCells count="204">
    <mergeCell ref="AF135:AN139"/>
    <mergeCell ref="R145:Z157"/>
    <mergeCell ref="A160:AB162"/>
    <mergeCell ref="A186:AB188"/>
    <mergeCell ref="AA455:AF459"/>
    <mergeCell ref="AA452:AF454"/>
    <mergeCell ref="AI455:AN459"/>
    <mergeCell ref="AI452:AN454"/>
    <mergeCell ref="J347:AH351"/>
    <mergeCell ref="N475:AN479"/>
    <mergeCell ref="N470:AN474"/>
    <mergeCell ref="N466:AN469"/>
    <mergeCell ref="AR338:AR340"/>
    <mergeCell ref="B130:L134"/>
    <mergeCell ref="M130:Z134"/>
    <mergeCell ref="AA130:AN134"/>
    <mergeCell ref="B135:L157"/>
    <mergeCell ref="R135:Z139"/>
    <mergeCell ref="R140:Z144"/>
    <mergeCell ref="C372:I376"/>
    <mergeCell ref="C377:I381"/>
    <mergeCell ref="C382:I386"/>
    <mergeCell ref="AP368:AP370"/>
    <mergeCell ref="C388:T392"/>
    <mergeCell ref="C367:I371"/>
    <mergeCell ref="J367:AH371"/>
    <mergeCell ref="J372:AH376"/>
    <mergeCell ref="J377:AH381"/>
    <mergeCell ref="AP373:AP375"/>
    <mergeCell ref="AQ373:AQ375"/>
    <mergeCell ref="AP383:AP385"/>
    <mergeCell ref="AQ383:AQ385"/>
    <mergeCell ref="AQ378:AQ380"/>
    <mergeCell ref="AQ348:AQ350"/>
    <mergeCell ref="Y455:Z459"/>
    <mergeCell ref="AG455:AH459"/>
    <mergeCell ref="J408:AH412"/>
    <mergeCell ref="AK409:AN411"/>
    <mergeCell ref="A447:T451"/>
    <mergeCell ref="C408:I412"/>
    <mergeCell ref="C452:H454"/>
    <mergeCell ref="AK414:AN416"/>
    <mergeCell ref="J398:AH402"/>
    <mergeCell ref="AK358:AN360"/>
    <mergeCell ref="AK363:AN365"/>
    <mergeCell ref="AK368:AN370"/>
    <mergeCell ref="AK373:AN375"/>
    <mergeCell ref="AQ368:AQ370"/>
    <mergeCell ref="AP338:AP340"/>
    <mergeCell ref="AQ338:AQ340"/>
    <mergeCell ref="AP343:AP345"/>
    <mergeCell ref="AK348:AN350"/>
    <mergeCell ref="AP348:AP350"/>
    <mergeCell ref="J382:AH386"/>
    <mergeCell ref="AK383:AN385"/>
    <mergeCell ref="AK389:AN391"/>
    <mergeCell ref="AK399:AN401"/>
    <mergeCell ref="I455:J459"/>
    <mergeCell ref="Q455:R459"/>
    <mergeCell ref="C403:I407"/>
    <mergeCell ref="AK404:AN406"/>
    <mergeCell ref="J403:AH407"/>
    <mergeCell ref="C475:F479"/>
    <mergeCell ref="AK431:AN433"/>
    <mergeCell ref="AK420:AN422"/>
    <mergeCell ref="J357:AH361"/>
    <mergeCell ref="B394:T397"/>
    <mergeCell ref="C398:I402"/>
    <mergeCell ref="AK378:AN380"/>
    <mergeCell ref="C362:I366"/>
    <mergeCell ref="C357:I361"/>
    <mergeCell ref="J362:AH366"/>
    <mergeCell ref="I7:AN11"/>
    <mergeCell ref="I37:AN41"/>
    <mergeCell ref="J342:AH346"/>
    <mergeCell ref="AK343:AN345"/>
    <mergeCell ref="C342:I346"/>
    <mergeCell ref="AK338:AN340"/>
    <mergeCell ref="C337:I341"/>
    <mergeCell ref="J337:AH341"/>
    <mergeCell ref="AF145:AN157"/>
    <mergeCell ref="AF140:AN144"/>
    <mergeCell ref="B27:H31"/>
    <mergeCell ref="A2:H6"/>
    <mergeCell ref="A43:AB47"/>
    <mergeCell ref="B37:H41"/>
    <mergeCell ref="B32:H36"/>
    <mergeCell ref="I32:AN36"/>
    <mergeCell ref="I22:AN26"/>
    <mergeCell ref="I27:AN31"/>
    <mergeCell ref="I17:AN21"/>
    <mergeCell ref="I12:AN16"/>
    <mergeCell ref="K455:P459"/>
    <mergeCell ref="S455:X459"/>
    <mergeCell ref="S452:X454"/>
    <mergeCell ref="C466:F469"/>
    <mergeCell ref="C470:F474"/>
    <mergeCell ref="A1:AO1"/>
    <mergeCell ref="B7:H11"/>
    <mergeCell ref="B12:H16"/>
    <mergeCell ref="B17:H21"/>
    <mergeCell ref="B22:H26"/>
    <mergeCell ref="G475:M479"/>
    <mergeCell ref="AK442:AN444"/>
    <mergeCell ref="J413:AH417"/>
    <mergeCell ref="C419:T423"/>
    <mergeCell ref="B425:T429"/>
    <mergeCell ref="C430:I434"/>
    <mergeCell ref="B436:T440"/>
    <mergeCell ref="C441:I445"/>
    <mergeCell ref="J430:AH434"/>
    <mergeCell ref="J441:AH445"/>
    <mergeCell ref="B117:D119"/>
    <mergeCell ref="AA189:AN192"/>
    <mergeCell ref="B189:Z192"/>
    <mergeCell ref="AC204:AE207"/>
    <mergeCell ref="G470:M474"/>
    <mergeCell ref="G466:M469"/>
    <mergeCell ref="C413:I417"/>
    <mergeCell ref="A461:T465"/>
    <mergeCell ref="C455:H459"/>
    <mergeCell ref="K452:P454"/>
    <mergeCell ref="B78:U82"/>
    <mergeCell ref="B48:U52"/>
    <mergeCell ref="A183:AO185"/>
    <mergeCell ref="B163:AN180"/>
    <mergeCell ref="AG73:AK75"/>
    <mergeCell ref="AG76:AH78"/>
    <mergeCell ref="AI76:AK78"/>
    <mergeCell ref="A84:AB88"/>
    <mergeCell ref="B89:E98"/>
    <mergeCell ref="B99:E114"/>
    <mergeCell ref="V48:AN52"/>
    <mergeCell ref="B53:U57"/>
    <mergeCell ref="B58:U62"/>
    <mergeCell ref="B63:U67"/>
    <mergeCell ref="B68:U72"/>
    <mergeCell ref="B73:U77"/>
    <mergeCell ref="AP363:AP365"/>
    <mergeCell ref="AQ363:AQ365"/>
    <mergeCell ref="AR363:AR365"/>
    <mergeCell ref="AR368:AR370"/>
    <mergeCell ref="J352:AH356"/>
    <mergeCell ref="D197:F201"/>
    <mergeCell ref="C352:I356"/>
    <mergeCell ref="C347:I351"/>
    <mergeCell ref="AQ343:AQ345"/>
    <mergeCell ref="AK353:AN355"/>
    <mergeCell ref="B332:S336"/>
    <mergeCell ref="AA140:AE144"/>
    <mergeCell ref="M145:Q157"/>
    <mergeCell ref="AA145:AE157"/>
    <mergeCell ref="M140:Q144"/>
    <mergeCell ref="M135:Q139"/>
    <mergeCell ref="AA135:AE139"/>
    <mergeCell ref="A329:AB331"/>
    <mergeCell ref="B269:Z272"/>
    <mergeCell ref="G279:Z282"/>
    <mergeCell ref="AR378:AR380"/>
    <mergeCell ref="A125:N129"/>
    <mergeCell ref="AR348:AR350"/>
    <mergeCell ref="AP353:AP355"/>
    <mergeCell ref="AQ353:AQ355"/>
    <mergeCell ref="AR353:AR355"/>
    <mergeCell ref="AP358:AP360"/>
    <mergeCell ref="AQ358:AQ360"/>
    <mergeCell ref="AR358:AR360"/>
    <mergeCell ref="AQ409:AQ411"/>
    <mergeCell ref="AP414:AP416"/>
    <mergeCell ref="AQ414:AQ416"/>
    <mergeCell ref="AP442:AP444"/>
    <mergeCell ref="AQ442:AQ444"/>
    <mergeCell ref="AR373:AR375"/>
    <mergeCell ref="AP378:AP380"/>
    <mergeCell ref="AR383:AR385"/>
    <mergeCell ref="AR442:AR444"/>
    <mergeCell ref="AP431:AP433"/>
    <mergeCell ref="AQ431:AQ433"/>
    <mergeCell ref="AR431:AR433"/>
    <mergeCell ref="AP399:AP401"/>
    <mergeCell ref="AQ399:AQ401"/>
    <mergeCell ref="AP404:AP406"/>
    <mergeCell ref="AQ404:AQ406"/>
    <mergeCell ref="AP409:AP411"/>
    <mergeCell ref="D303:F309"/>
    <mergeCell ref="D288:F302"/>
    <mergeCell ref="D316:F321"/>
    <mergeCell ref="D310:F315"/>
    <mergeCell ref="D202:F207"/>
    <mergeCell ref="D208:F213"/>
    <mergeCell ref="D214:F218"/>
    <mergeCell ref="D219:F224"/>
    <mergeCell ref="D225:F233"/>
    <mergeCell ref="D234:F239"/>
    <mergeCell ref="D278:F282"/>
    <mergeCell ref="D283:F287"/>
    <mergeCell ref="AA269:AN272"/>
    <mergeCell ref="B322:Z327"/>
    <mergeCell ref="AC221:AE226"/>
    <mergeCell ref="D240:F248"/>
    <mergeCell ref="D249:F254"/>
    <mergeCell ref="B255:Z260"/>
    <mergeCell ref="A263:AO265"/>
    <mergeCell ref="A266:AB268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3"/>
  <rowBreaks count="2" manualBreakCount="2">
    <brk id="159" max="40" man="1"/>
    <brk id="328" max="4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大園　厚彦</cp:lastModifiedBy>
  <cp:lastPrinted>2023-02-09T05:57:18Z</cp:lastPrinted>
  <dcterms:created xsi:type="dcterms:W3CDTF">2019-01-21T12:08:30Z</dcterms:created>
  <dcterms:modified xsi:type="dcterms:W3CDTF">2023-02-09T05:57:38Z</dcterms:modified>
  <cp:category/>
  <cp:version/>
  <cp:contentType/>
  <cp:contentStatus/>
</cp:coreProperties>
</file>